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ml.chartshapes+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6.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7.xml" ContentType="application/vnd.openxmlformats-officedocument.drawing+xml"/>
  <Override PartName="/xl/comments4.xml" ContentType="application/vnd.openxmlformats-officedocument.spreadsheetml.comment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8.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AAGL233\Desktop\"/>
    </mc:Choice>
  </mc:AlternateContent>
  <bookViews>
    <workbookView xWindow="0" yWindow="0" windowWidth="25200" windowHeight="11988" activeTab="4"/>
  </bookViews>
  <sheets>
    <sheet name="Life" sheetId="1" r:id="rId1"/>
    <sheet name="TPD" sheetId="5" r:id="rId2"/>
    <sheet name="Trauma" sheetId="8" r:id="rId3"/>
    <sheet name="IP" sheetId="9" r:id="rId4"/>
    <sheet name="Strategy" sheetId="6" r:id="rId5"/>
  </sheets>
  <calcPr calcId="152511"/>
</workbook>
</file>

<file path=xl/calcChain.xml><?xml version="1.0" encoding="utf-8"?>
<calcChain xmlns="http://schemas.openxmlformats.org/spreadsheetml/2006/main">
  <c r="C17" i="6" l="1"/>
  <c r="B17" i="6"/>
  <c r="C15" i="6" l="1"/>
  <c r="D3" i="1"/>
  <c r="D7" i="1"/>
  <c r="D4" i="1"/>
  <c r="D2" i="9" l="1"/>
  <c r="C7" i="9"/>
  <c r="E15" i="6" s="1"/>
  <c r="E18" i="6" s="1"/>
  <c r="B7" i="9"/>
  <c r="D6" i="9"/>
  <c r="D5" i="9"/>
  <c r="D4" i="9"/>
  <c r="D3" i="9"/>
  <c r="D7" i="8"/>
  <c r="D6" i="8"/>
  <c r="D5" i="8"/>
  <c r="D4" i="8"/>
  <c r="C8" i="8"/>
  <c r="C13" i="8" s="1"/>
  <c r="D15" i="6" s="1"/>
  <c r="D18" i="6" s="1"/>
  <c r="B8" i="8"/>
  <c r="B13" i="8" s="1"/>
  <c r="D12" i="8"/>
  <c r="D35" i="6" s="1"/>
  <c r="D10" i="8"/>
  <c r="D34" i="6" s="1"/>
  <c r="D19" i="5"/>
  <c r="D18" i="5"/>
  <c r="D17" i="5"/>
  <c r="C20" i="5"/>
  <c r="B20" i="5"/>
  <c r="C15" i="5"/>
  <c r="D10" i="5"/>
  <c r="D5" i="5"/>
  <c r="D4" i="5"/>
  <c r="C8" i="5"/>
  <c r="B3" i="5"/>
  <c r="B11" i="5"/>
  <c r="D11" i="5" s="1"/>
  <c r="D12" i="5"/>
  <c r="D13" i="5"/>
  <c r="D3" i="5" l="1"/>
  <c r="D7" i="9"/>
  <c r="D3" i="8"/>
  <c r="D8" i="8" s="1"/>
  <c r="C21" i="5"/>
  <c r="D20" i="5"/>
  <c r="C35" i="6" s="1"/>
  <c r="D33" i="6" l="1"/>
  <c r="D13" i="8"/>
  <c r="C23" i="1"/>
  <c r="B23" i="1"/>
  <c r="C19" i="1"/>
  <c r="D18" i="1"/>
  <c r="B19" i="1"/>
  <c r="C15" i="1"/>
  <c r="B15" i="1"/>
  <c r="B14" i="5" s="1"/>
  <c r="C8" i="1"/>
  <c r="D6" i="1"/>
  <c r="D10" i="1"/>
  <c r="D11" i="1"/>
  <c r="D12" i="1"/>
  <c r="D13" i="1"/>
  <c r="D14" i="1"/>
  <c r="D17" i="1"/>
  <c r="D21" i="1"/>
  <c r="D22" i="1"/>
  <c r="B8" i="1" l="1"/>
  <c r="B24" i="1" s="1"/>
  <c r="D19" i="1"/>
  <c r="B36" i="6" s="1"/>
  <c r="D15" i="1"/>
  <c r="B34" i="6" s="1"/>
  <c r="D7" i="5"/>
  <c r="D14" i="5"/>
  <c r="D15" i="5" s="1"/>
  <c r="C34" i="6" s="1"/>
  <c r="B15" i="5"/>
  <c r="D23" i="1"/>
  <c r="B37" i="6" s="1"/>
  <c r="C24" i="1"/>
  <c r="B15" i="6" l="1"/>
  <c r="B8" i="5" l="1"/>
  <c r="D6" i="5" l="1"/>
  <c r="D8" i="5" s="1"/>
  <c r="B21" i="5"/>
  <c r="D5" i="1"/>
  <c r="D8" i="1" s="1"/>
  <c r="B33" i="6" s="1"/>
  <c r="D21" i="5" l="1"/>
  <c r="C33" i="6"/>
  <c r="D24" i="1" l="1"/>
</calcChain>
</file>

<file path=xl/comments1.xml><?xml version="1.0" encoding="utf-8"?>
<comments xmlns="http://schemas.openxmlformats.org/spreadsheetml/2006/main">
  <authors>
    <author>Brett</author>
  </authors>
  <commentList>
    <comment ref="A2" authorId="0" shapeId="0">
      <text>
        <r>
          <rPr>
            <b/>
            <sz val="9"/>
            <color indexed="81"/>
            <rFont val="Tahoma"/>
            <family val="2"/>
          </rPr>
          <t xml:space="preserve">Total Debt </t>
        </r>
        <r>
          <rPr>
            <sz val="9"/>
            <color indexed="81"/>
            <rFont val="Tahoma"/>
            <family val="2"/>
          </rPr>
          <t xml:space="preserve">is made up of:
- The </t>
        </r>
        <r>
          <rPr>
            <b/>
            <sz val="9"/>
            <color indexed="81"/>
            <rFont val="Tahoma"/>
            <family val="2"/>
          </rPr>
          <t>Mortgage</t>
        </r>
        <r>
          <rPr>
            <sz val="9"/>
            <color indexed="81"/>
            <rFont val="Tahoma"/>
            <family val="2"/>
          </rPr>
          <t xml:space="preserve"> on the clients primary residence.
-</t>
        </r>
        <r>
          <rPr>
            <b/>
            <sz val="9"/>
            <color indexed="81"/>
            <rFont val="Tahoma"/>
            <family val="2"/>
          </rPr>
          <t xml:space="preserve"> Other non-deductable debt </t>
        </r>
        <r>
          <rPr>
            <sz val="9"/>
            <color indexed="81"/>
            <rFont val="Tahoma"/>
            <family val="2"/>
          </rPr>
          <t xml:space="preserve">including personal loans, car loans, credit cards etc.
- </t>
        </r>
        <r>
          <rPr>
            <b/>
            <sz val="9"/>
            <color indexed="81"/>
            <rFont val="Tahoma"/>
            <family val="2"/>
          </rPr>
          <t>Deductable debt</t>
        </r>
        <r>
          <rPr>
            <sz val="9"/>
            <color indexed="81"/>
            <rFont val="Tahoma"/>
            <family val="2"/>
          </rPr>
          <t xml:space="preserve"> such as loans on investment properties, margin loans etc.</t>
        </r>
      </text>
    </comment>
    <comment ref="A3" authorId="0" shapeId="0">
      <text>
        <r>
          <rPr>
            <b/>
            <sz val="9"/>
            <color indexed="81"/>
            <rFont val="Tahoma"/>
            <family val="2"/>
          </rPr>
          <t xml:space="preserve">Mortgage on the primary residence.
</t>
        </r>
        <r>
          <rPr>
            <sz val="9"/>
            <color indexed="81"/>
            <rFont val="Tahoma"/>
            <family val="2"/>
          </rPr>
          <t>100% of the mortgage on the clients primary residence.</t>
        </r>
      </text>
    </comment>
    <comment ref="A7" authorId="0" shapeId="0">
      <text>
        <r>
          <rPr>
            <b/>
            <sz val="9"/>
            <color indexed="81"/>
            <rFont val="Tahoma"/>
            <family val="2"/>
          </rPr>
          <t xml:space="preserve">Deductible debt
</t>
        </r>
        <r>
          <rPr>
            <sz val="9"/>
            <color indexed="81"/>
            <rFont val="Tahoma"/>
            <family val="2"/>
          </rPr>
          <t xml:space="preserve">100% of deductible debt on investment property, margin loans etc.
</t>
        </r>
        <r>
          <rPr>
            <i/>
            <sz val="9"/>
            <color indexed="81"/>
            <rFont val="Tahoma"/>
            <family val="2"/>
          </rPr>
          <t>NB - Some assets such as investment properties may be sold in the event of death or disability. Insurance can be used to either positively gear the asset or cover 3-6 months of repayments to avoid a fire sale.</t>
        </r>
      </text>
    </comment>
    <comment ref="A9" authorId="0" shapeId="0">
      <text>
        <r>
          <rPr>
            <b/>
            <sz val="9"/>
            <color indexed="81"/>
            <rFont val="Tahoma"/>
            <family val="2"/>
          </rPr>
          <t xml:space="preserve">Living expenses </t>
        </r>
        <r>
          <rPr>
            <sz val="9"/>
            <color indexed="81"/>
            <rFont val="Tahoma"/>
            <family val="2"/>
          </rPr>
          <t>are made up of:</t>
        </r>
        <r>
          <rPr>
            <b/>
            <sz val="9"/>
            <color indexed="81"/>
            <rFont val="Tahoma"/>
            <family val="2"/>
          </rPr>
          <t xml:space="preserve">
</t>
        </r>
        <r>
          <rPr>
            <sz val="9"/>
            <color indexed="81"/>
            <rFont val="Tahoma"/>
            <family val="2"/>
          </rPr>
          <t xml:space="preserve">- Either a replacement of </t>
        </r>
        <r>
          <rPr>
            <b/>
            <sz val="9"/>
            <color indexed="81"/>
            <rFont val="Tahoma"/>
            <family val="2"/>
          </rPr>
          <t xml:space="preserve">Income or Lifestyle Expenses </t>
        </r>
        <r>
          <rPr>
            <sz val="9"/>
            <color indexed="81"/>
            <rFont val="Tahoma"/>
            <family val="2"/>
          </rPr>
          <t xml:space="preserve">
- </t>
        </r>
        <r>
          <rPr>
            <b/>
            <sz val="9"/>
            <color indexed="81"/>
            <rFont val="Tahoma"/>
            <family val="2"/>
          </rPr>
          <t xml:space="preserve">Child Care </t>
        </r>
        <r>
          <rPr>
            <sz val="9"/>
            <color indexed="81"/>
            <rFont val="Tahoma"/>
            <family val="2"/>
          </rPr>
          <t xml:space="preserve">costs
- </t>
        </r>
        <r>
          <rPr>
            <b/>
            <sz val="9"/>
            <color indexed="81"/>
            <rFont val="Tahoma"/>
            <family val="2"/>
          </rPr>
          <t>Education</t>
        </r>
        <r>
          <rPr>
            <sz val="9"/>
            <color indexed="81"/>
            <rFont val="Tahoma"/>
            <family val="2"/>
          </rPr>
          <t xml:space="preserve"> costs including primary school, high school and university</t>
        </r>
      </text>
    </comment>
    <comment ref="A10" authorId="0" shapeId="0">
      <text>
        <r>
          <rPr>
            <b/>
            <sz val="9"/>
            <color indexed="81"/>
            <rFont val="Tahoma"/>
            <family val="2"/>
          </rPr>
          <t>Average weekly spend by lifestage without housing or education:
Single &lt;35</t>
        </r>
        <r>
          <rPr>
            <sz val="9"/>
            <color indexed="81"/>
            <rFont val="Tahoma"/>
            <family val="2"/>
          </rPr>
          <t xml:space="preserve"> - $591 per week
</t>
        </r>
        <r>
          <rPr>
            <b/>
            <sz val="9"/>
            <color indexed="81"/>
            <rFont val="Tahoma"/>
            <family val="2"/>
          </rPr>
          <t>Couple &lt;35</t>
        </r>
        <r>
          <rPr>
            <sz val="9"/>
            <color indexed="81"/>
            <rFont val="Tahoma"/>
            <family val="2"/>
          </rPr>
          <t xml:space="preserve"> - $1,069 per week
</t>
        </r>
        <r>
          <rPr>
            <b/>
            <sz val="9"/>
            <color indexed="81"/>
            <rFont val="Tahoma"/>
            <family val="2"/>
          </rPr>
          <t>Couple with kids &lt;5 years old</t>
        </r>
        <r>
          <rPr>
            <sz val="9"/>
            <color indexed="81"/>
            <rFont val="Tahoma"/>
            <family val="2"/>
          </rPr>
          <t xml:space="preserve"> - $1,120 per week
</t>
        </r>
        <r>
          <rPr>
            <b/>
            <sz val="9"/>
            <color indexed="81"/>
            <rFont val="Tahoma"/>
            <family val="2"/>
          </rPr>
          <t>Couple with kids 5-14</t>
        </r>
        <r>
          <rPr>
            <sz val="9"/>
            <color indexed="81"/>
            <rFont val="Tahoma"/>
            <family val="2"/>
          </rPr>
          <t xml:space="preserve"> - $1,345 per week
</t>
        </r>
        <r>
          <rPr>
            <b/>
            <sz val="9"/>
            <color indexed="81"/>
            <rFont val="Tahoma"/>
            <family val="2"/>
          </rPr>
          <t>Couple with kids 14-24</t>
        </r>
        <r>
          <rPr>
            <sz val="9"/>
            <color indexed="81"/>
            <rFont val="Tahoma"/>
            <family val="2"/>
          </rPr>
          <t xml:space="preserve"> - $1,658
(</t>
        </r>
        <r>
          <rPr>
            <i/>
            <sz val="9"/>
            <color indexed="81"/>
            <rFont val="Tahoma"/>
            <family val="2"/>
          </rPr>
          <t>Source - Australian Bureau of Statistics Household Expenditure Survey 2009-10)</t>
        </r>
        <r>
          <rPr>
            <sz val="9"/>
            <color indexed="81"/>
            <rFont val="Tahoma"/>
            <family val="2"/>
          </rPr>
          <t xml:space="preserve">
</t>
        </r>
      </text>
    </comment>
    <comment ref="A11" authorId="0" shapeId="0">
      <text>
        <r>
          <rPr>
            <b/>
            <sz val="9"/>
            <color indexed="81"/>
            <rFont val="Tahoma"/>
            <family val="2"/>
          </rPr>
          <t>Type of Child Care Price Range:</t>
        </r>
        <r>
          <rPr>
            <sz val="9"/>
            <color indexed="81"/>
            <rFont val="Tahoma"/>
            <family val="2"/>
          </rPr>
          <t xml:space="preserve">
</t>
        </r>
        <r>
          <rPr>
            <b/>
            <sz val="9"/>
            <color indexed="81"/>
            <rFont val="Tahoma"/>
            <family val="2"/>
          </rPr>
          <t>Nanny -</t>
        </r>
        <r>
          <rPr>
            <sz val="9"/>
            <color indexed="81"/>
            <rFont val="Tahoma"/>
            <family val="2"/>
          </rPr>
          <t xml:space="preserve"> $15-$25 per hour live in $15-$35 per hour live out (+agency fee)
</t>
        </r>
        <r>
          <rPr>
            <b/>
            <sz val="9"/>
            <color indexed="81"/>
            <rFont val="Tahoma"/>
            <family val="2"/>
          </rPr>
          <t>Long day care -</t>
        </r>
        <r>
          <rPr>
            <sz val="9"/>
            <color indexed="81"/>
            <rFont val="Tahoma"/>
            <family val="2"/>
          </rPr>
          <t xml:space="preserve"> (child care centre) $70-$164 per day
</t>
        </r>
        <r>
          <rPr>
            <b/>
            <sz val="9"/>
            <color indexed="81"/>
            <rFont val="Tahoma"/>
            <family val="2"/>
          </rPr>
          <t xml:space="preserve">Pre-school - </t>
        </r>
        <r>
          <rPr>
            <sz val="9"/>
            <color indexed="81"/>
            <rFont val="Tahoma"/>
            <family val="2"/>
          </rPr>
          <t xml:space="preserve">$45-$80 per day
</t>
        </r>
        <r>
          <rPr>
            <b/>
            <sz val="9"/>
            <color indexed="81"/>
            <rFont val="Tahoma"/>
            <family val="2"/>
          </rPr>
          <t>Family day care -</t>
        </r>
        <r>
          <rPr>
            <sz val="9"/>
            <color indexed="81"/>
            <rFont val="Tahoma"/>
            <family val="2"/>
          </rPr>
          <t xml:space="preserve"> $6.00-$10.00 per hour dependent on geographical location and service
</t>
        </r>
        <r>
          <rPr>
            <b/>
            <sz val="9"/>
            <color indexed="81"/>
            <rFont val="Tahoma"/>
            <family val="2"/>
          </rPr>
          <t>Outside of School Hours Care -</t>
        </r>
        <r>
          <rPr>
            <sz val="9"/>
            <color indexed="81"/>
            <rFont val="Tahoma"/>
            <family val="2"/>
          </rPr>
          <t xml:space="preserve"> $15-$30 per day
</t>
        </r>
        <r>
          <rPr>
            <i/>
            <sz val="9"/>
            <color indexed="81"/>
            <rFont val="Tahoma"/>
            <family val="2"/>
          </rPr>
          <t>Source - www.careforkids.com.au</t>
        </r>
      </text>
    </comment>
    <comment ref="A12" authorId="0" shapeId="0">
      <text>
        <r>
          <rPr>
            <b/>
            <sz val="9"/>
            <color indexed="81"/>
            <rFont val="Tahoma"/>
            <family val="2"/>
          </rPr>
          <t xml:space="preserve">Type of primary school price range:
Government/Pulic School - </t>
        </r>
        <r>
          <rPr>
            <sz val="9"/>
            <color indexed="81"/>
            <rFont val="Tahoma"/>
            <family val="2"/>
          </rPr>
          <t xml:space="preserve">$70 - $300 per year (voluntary)
</t>
        </r>
        <r>
          <rPr>
            <b/>
            <sz val="9"/>
            <color indexed="81"/>
            <rFont val="Tahoma"/>
            <family val="2"/>
          </rPr>
          <t xml:space="preserve">Catholic School - </t>
        </r>
        <r>
          <rPr>
            <sz val="9"/>
            <color indexed="81"/>
            <rFont val="Tahoma"/>
            <family val="2"/>
          </rPr>
          <t xml:space="preserve">$2,000 - $3,000 per year
</t>
        </r>
        <r>
          <rPr>
            <b/>
            <sz val="9"/>
            <color indexed="81"/>
            <rFont val="Tahoma"/>
            <family val="2"/>
          </rPr>
          <t xml:space="preserve">Private School </t>
        </r>
        <r>
          <rPr>
            <sz val="9"/>
            <color indexed="81"/>
            <rFont val="Tahoma"/>
            <family val="2"/>
          </rPr>
          <t xml:space="preserve">- $2,000 - $2,500 per year
</t>
        </r>
        <r>
          <rPr>
            <i/>
            <sz val="9"/>
            <color indexed="81"/>
            <rFont val="Tahoma"/>
            <family val="2"/>
          </rPr>
          <t>Source - www.workingin-australia.com</t>
        </r>
      </text>
    </comment>
    <comment ref="A13" authorId="0" shapeId="0">
      <text>
        <r>
          <rPr>
            <b/>
            <sz val="9"/>
            <color indexed="81"/>
            <rFont val="Tahoma"/>
            <family val="2"/>
          </rPr>
          <t xml:space="preserve">Type of secondary school price range:
Government/Pulic School - </t>
        </r>
        <r>
          <rPr>
            <sz val="9"/>
            <color indexed="81"/>
            <rFont val="Tahoma"/>
            <family val="2"/>
          </rPr>
          <t>$250 - $800 per year (voluntary)</t>
        </r>
        <r>
          <rPr>
            <b/>
            <sz val="9"/>
            <color indexed="81"/>
            <rFont val="Tahoma"/>
            <family val="2"/>
          </rPr>
          <t xml:space="preserve">
Catholic School -</t>
        </r>
        <r>
          <rPr>
            <sz val="9"/>
            <color indexed="81"/>
            <rFont val="Tahoma"/>
            <family val="2"/>
          </rPr>
          <t xml:space="preserve"> $3,000 - $6,000 per year</t>
        </r>
        <r>
          <rPr>
            <b/>
            <sz val="9"/>
            <color indexed="81"/>
            <rFont val="Tahoma"/>
            <family val="2"/>
          </rPr>
          <t xml:space="preserve">
Private School - </t>
        </r>
        <r>
          <rPr>
            <sz val="9"/>
            <color indexed="81"/>
            <rFont val="Tahoma"/>
            <family val="2"/>
          </rPr>
          <t xml:space="preserve">$12,000 - $20,000 per year
</t>
        </r>
        <r>
          <rPr>
            <b/>
            <sz val="9"/>
            <color indexed="81"/>
            <rFont val="Tahoma"/>
            <family val="2"/>
          </rPr>
          <t xml:space="preserve">Boarding School - </t>
        </r>
        <r>
          <rPr>
            <sz val="9"/>
            <color indexed="81"/>
            <rFont val="Tahoma"/>
            <family val="2"/>
          </rPr>
          <t>$30,000 - $40,000 per year</t>
        </r>
        <r>
          <rPr>
            <b/>
            <sz val="9"/>
            <color indexed="81"/>
            <rFont val="Tahoma"/>
            <family val="2"/>
          </rPr>
          <t xml:space="preserve">
</t>
        </r>
        <r>
          <rPr>
            <i/>
            <sz val="9"/>
            <color indexed="81"/>
            <rFont val="Tahoma"/>
            <family val="2"/>
          </rPr>
          <t>Source - www.workingin-australia.com</t>
        </r>
      </text>
    </comment>
    <comment ref="A14" authorId="0" shapeId="0">
      <text>
        <r>
          <rPr>
            <b/>
            <sz val="9"/>
            <color indexed="81"/>
            <rFont val="Tahoma"/>
            <family val="2"/>
          </rPr>
          <t xml:space="preserve">Type of university degree price range:
TAFE - </t>
        </r>
        <r>
          <rPr>
            <sz val="9"/>
            <color indexed="81"/>
            <rFont val="Tahoma"/>
            <family val="2"/>
          </rPr>
          <t>$580 - $1,200 per year</t>
        </r>
        <r>
          <rPr>
            <b/>
            <sz val="9"/>
            <color indexed="81"/>
            <rFont val="Tahoma"/>
            <family val="2"/>
          </rPr>
          <t xml:space="preserve">
Undergraduate course fees -</t>
        </r>
        <r>
          <rPr>
            <sz val="9"/>
            <color indexed="81"/>
            <rFont val="Tahoma"/>
            <family val="2"/>
          </rPr>
          <t xml:space="preserve"> $10,000 - $16,500 per year</t>
        </r>
        <r>
          <rPr>
            <b/>
            <sz val="9"/>
            <color indexed="81"/>
            <rFont val="Tahoma"/>
            <family val="2"/>
          </rPr>
          <t xml:space="preserve">
Graduate course fees -</t>
        </r>
        <r>
          <rPr>
            <sz val="9"/>
            <color indexed="81"/>
            <rFont val="Tahoma"/>
            <family val="2"/>
          </rPr>
          <t xml:space="preserve"> $11,000 - $18,500 per year</t>
        </r>
        <r>
          <rPr>
            <b/>
            <sz val="9"/>
            <color indexed="81"/>
            <rFont val="Tahoma"/>
            <family val="2"/>
          </rPr>
          <t xml:space="preserve">
</t>
        </r>
        <r>
          <rPr>
            <i/>
            <sz val="9"/>
            <color indexed="81"/>
            <rFont val="Tahoma"/>
            <family val="2"/>
          </rPr>
          <t>Source - www.workingin-australia.com</t>
        </r>
      </text>
    </comment>
    <comment ref="A16" authorId="0" shapeId="0">
      <text>
        <r>
          <rPr>
            <b/>
            <sz val="9"/>
            <color indexed="81"/>
            <rFont val="Tahoma"/>
            <family val="2"/>
          </rPr>
          <t xml:space="preserve">Final Expenses </t>
        </r>
        <r>
          <rPr>
            <sz val="9"/>
            <color indexed="81"/>
            <rFont val="Tahoma"/>
            <family val="2"/>
          </rPr>
          <t xml:space="preserve">are made up of:
- The cost of a </t>
        </r>
        <r>
          <rPr>
            <b/>
            <sz val="9"/>
            <color indexed="81"/>
            <rFont val="Tahoma"/>
            <family val="2"/>
          </rPr>
          <t xml:space="preserve">funeral </t>
        </r>
        <r>
          <rPr>
            <sz val="9"/>
            <color indexed="81"/>
            <rFont val="Tahoma"/>
            <family val="2"/>
          </rPr>
          <t>including cremation or burial, casket, flowers, wake etc.
- Final</t>
        </r>
        <r>
          <rPr>
            <b/>
            <sz val="9"/>
            <color indexed="81"/>
            <rFont val="Tahoma"/>
            <family val="2"/>
          </rPr>
          <t xml:space="preserve"> legal costs</t>
        </r>
        <r>
          <rPr>
            <sz val="9"/>
            <color indexed="81"/>
            <rFont val="Tahoma"/>
            <family val="2"/>
          </rPr>
          <t xml:space="preserve"> to wind up estate
</t>
        </r>
      </text>
    </comment>
    <comment ref="A17" authorId="0" shapeId="0">
      <text>
        <r>
          <rPr>
            <b/>
            <sz val="9"/>
            <color indexed="81"/>
            <rFont val="Tahoma"/>
            <family val="2"/>
          </rPr>
          <t>Type of funeral price range:
Basic Cremation -</t>
        </r>
        <r>
          <rPr>
            <sz val="9"/>
            <color indexed="81"/>
            <rFont val="Tahoma"/>
            <family val="2"/>
          </rPr>
          <t xml:space="preserve"> $4,000
</t>
        </r>
        <r>
          <rPr>
            <b/>
            <sz val="9"/>
            <color indexed="81"/>
            <rFont val="Tahoma"/>
            <family val="2"/>
          </rPr>
          <t>Burial, casket and flowers -</t>
        </r>
        <r>
          <rPr>
            <sz val="9"/>
            <color indexed="81"/>
            <rFont val="Tahoma"/>
            <family val="2"/>
          </rPr>
          <t xml:space="preserve"> $14,000
+ cost of wake etc.
</t>
        </r>
        <r>
          <rPr>
            <i/>
            <sz val="9"/>
            <color indexed="81"/>
            <rFont val="Tahoma"/>
            <family val="2"/>
          </rPr>
          <t>Source - www.moneysmart.gov.au</t>
        </r>
        <r>
          <rPr>
            <sz val="9"/>
            <color indexed="81"/>
            <rFont val="Tahoma"/>
            <family val="2"/>
          </rPr>
          <t xml:space="preserve">
</t>
        </r>
        <r>
          <rPr>
            <b/>
            <sz val="9"/>
            <color indexed="81"/>
            <rFont val="Tahoma"/>
            <family val="2"/>
          </rPr>
          <t>Low Cost Funeral -</t>
        </r>
        <r>
          <rPr>
            <sz val="9"/>
            <color indexed="81"/>
            <rFont val="Tahoma"/>
            <family val="2"/>
          </rPr>
          <t xml:space="preserve"> $6,000
</t>
        </r>
        <r>
          <rPr>
            <b/>
            <sz val="9"/>
            <color indexed="81"/>
            <rFont val="Tahoma"/>
            <family val="2"/>
          </rPr>
          <t>Medium Cost Funeral -</t>
        </r>
        <r>
          <rPr>
            <sz val="9"/>
            <color indexed="81"/>
            <rFont val="Tahoma"/>
            <family val="2"/>
          </rPr>
          <t xml:space="preserve"> $15,000
</t>
        </r>
        <r>
          <rPr>
            <b/>
            <sz val="9"/>
            <color indexed="81"/>
            <rFont val="Tahoma"/>
            <family val="2"/>
          </rPr>
          <t>High Cost Funeral -</t>
        </r>
        <r>
          <rPr>
            <sz val="9"/>
            <color indexed="81"/>
            <rFont val="Tahoma"/>
            <family val="2"/>
          </rPr>
          <t xml:space="preserve"> $30,000+</t>
        </r>
      </text>
    </comment>
  </commentList>
</comments>
</file>

<file path=xl/comments2.xml><?xml version="1.0" encoding="utf-8"?>
<comments xmlns="http://schemas.openxmlformats.org/spreadsheetml/2006/main">
  <authors>
    <author>Brett</author>
  </authors>
  <commentList>
    <comment ref="A3" authorId="0" shapeId="0">
      <text>
        <r>
          <rPr>
            <b/>
            <sz val="9"/>
            <color indexed="81"/>
            <rFont val="Tahoma"/>
            <family val="2"/>
          </rPr>
          <t xml:space="preserve">Mortgage on the primary residence.
</t>
        </r>
        <r>
          <rPr>
            <sz val="9"/>
            <color indexed="81"/>
            <rFont val="Tahoma"/>
            <family val="2"/>
          </rPr>
          <t>100% of the mortgage on the clients primary residence.</t>
        </r>
      </text>
    </comment>
    <comment ref="A7" authorId="0" shapeId="0">
      <text>
        <r>
          <rPr>
            <b/>
            <sz val="9"/>
            <color indexed="81"/>
            <rFont val="Tahoma"/>
            <family val="2"/>
          </rPr>
          <t xml:space="preserve">Deductible debt
</t>
        </r>
        <r>
          <rPr>
            <sz val="9"/>
            <color indexed="81"/>
            <rFont val="Tahoma"/>
            <family val="2"/>
          </rPr>
          <t xml:space="preserve">100% of deductible debt on investment property, margin loans etc.
</t>
        </r>
        <r>
          <rPr>
            <i/>
            <sz val="9"/>
            <color indexed="81"/>
            <rFont val="Tahoma"/>
            <family val="2"/>
          </rPr>
          <t>NB - Some assets such as investment properties may be sold in the event of death or disability. Insurance can be used to either positively gear the asset or cover 3-6 months of repayments to avoid a fire sale.</t>
        </r>
      </text>
    </comment>
    <comment ref="A10" authorId="0" shapeId="0">
      <text>
        <r>
          <rPr>
            <b/>
            <sz val="9"/>
            <color indexed="81"/>
            <rFont val="Tahoma"/>
            <family val="2"/>
          </rPr>
          <t>Average weekly spend by lifestage without housing or education:
Single &lt;35</t>
        </r>
        <r>
          <rPr>
            <sz val="9"/>
            <color indexed="81"/>
            <rFont val="Tahoma"/>
            <family val="2"/>
          </rPr>
          <t xml:space="preserve"> - $591 per week
</t>
        </r>
        <r>
          <rPr>
            <b/>
            <sz val="9"/>
            <color indexed="81"/>
            <rFont val="Tahoma"/>
            <family val="2"/>
          </rPr>
          <t>Couple &lt;35</t>
        </r>
        <r>
          <rPr>
            <sz val="9"/>
            <color indexed="81"/>
            <rFont val="Tahoma"/>
            <family val="2"/>
          </rPr>
          <t xml:space="preserve"> - $1,069 per week
</t>
        </r>
        <r>
          <rPr>
            <b/>
            <sz val="9"/>
            <color indexed="81"/>
            <rFont val="Tahoma"/>
            <family val="2"/>
          </rPr>
          <t>Couple with kids &lt;5 years old</t>
        </r>
        <r>
          <rPr>
            <sz val="9"/>
            <color indexed="81"/>
            <rFont val="Tahoma"/>
            <family val="2"/>
          </rPr>
          <t xml:space="preserve"> - $1,120 per week
</t>
        </r>
        <r>
          <rPr>
            <b/>
            <sz val="9"/>
            <color indexed="81"/>
            <rFont val="Tahoma"/>
            <family val="2"/>
          </rPr>
          <t>Couple with kids 5-14</t>
        </r>
        <r>
          <rPr>
            <sz val="9"/>
            <color indexed="81"/>
            <rFont val="Tahoma"/>
            <family val="2"/>
          </rPr>
          <t xml:space="preserve"> - $1,345 per week
</t>
        </r>
        <r>
          <rPr>
            <b/>
            <sz val="9"/>
            <color indexed="81"/>
            <rFont val="Tahoma"/>
            <family val="2"/>
          </rPr>
          <t>Couple with kids 14-24</t>
        </r>
        <r>
          <rPr>
            <sz val="9"/>
            <color indexed="81"/>
            <rFont val="Tahoma"/>
            <family val="2"/>
          </rPr>
          <t xml:space="preserve"> - $1,658
(</t>
        </r>
        <r>
          <rPr>
            <i/>
            <sz val="9"/>
            <color indexed="81"/>
            <rFont val="Tahoma"/>
            <family val="2"/>
          </rPr>
          <t>Source - Australian Bureau of Statistics Household Expenditure Survey 2009-10)</t>
        </r>
        <r>
          <rPr>
            <sz val="9"/>
            <color indexed="81"/>
            <rFont val="Tahoma"/>
            <family val="2"/>
          </rPr>
          <t xml:space="preserve">
</t>
        </r>
      </text>
    </comment>
    <comment ref="A11" authorId="0" shapeId="0">
      <text>
        <r>
          <rPr>
            <b/>
            <sz val="9"/>
            <color indexed="81"/>
            <rFont val="Tahoma"/>
            <family val="2"/>
          </rPr>
          <t>Type of Child Care Price Range:</t>
        </r>
        <r>
          <rPr>
            <sz val="9"/>
            <color indexed="81"/>
            <rFont val="Tahoma"/>
            <family val="2"/>
          </rPr>
          <t xml:space="preserve">
</t>
        </r>
        <r>
          <rPr>
            <b/>
            <sz val="9"/>
            <color indexed="81"/>
            <rFont val="Tahoma"/>
            <family val="2"/>
          </rPr>
          <t>Nanny -</t>
        </r>
        <r>
          <rPr>
            <sz val="9"/>
            <color indexed="81"/>
            <rFont val="Tahoma"/>
            <family val="2"/>
          </rPr>
          <t xml:space="preserve"> $15-$25 per hour live in $15-$35 per hour live out (+agency fee)
</t>
        </r>
        <r>
          <rPr>
            <b/>
            <sz val="9"/>
            <color indexed="81"/>
            <rFont val="Tahoma"/>
            <family val="2"/>
          </rPr>
          <t>Long day care -</t>
        </r>
        <r>
          <rPr>
            <sz val="9"/>
            <color indexed="81"/>
            <rFont val="Tahoma"/>
            <family val="2"/>
          </rPr>
          <t xml:space="preserve"> (child care centre) $70-$164 per day
</t>
        </r>
        <r>
          <rPr>
            <b/>
            <sz val="9"/>
            <color indexed="81"/>
            <rFont val="Tahoma"/>
            <family val="2"/>
          </rPr>
          <t xml:space="preserve">Pre-school - </t>
        </r>
        <r>
          <rPr>
            <sz val="9"/>
            <color indexed="81"/>
            <rFont val="Tahoma"/>
            <family val="2"/>
          </rPr>
          <t xml:space="preserve">$45-$80 per day
</t>
        </r>
        <r>
          <rPr>
            <b/>
            <sz val="9"/>
            <color indexed="81"/>
            <rFont val="Tahoma"/>
            <family val="2"/>
          </rPr>
          <t>Family day care -</t>
        </r>
        <r>
          <rPr>
            <sz val="9"/>
            <color indexed="81"/>
            <rFont val="Tahoma"/>
            <family val="2"/>
          </rPr>
          <t xml:space="preserve"> $6.00-$10.00 per hour dependent on geographical location and service
</t>
        </r>
        <r>
          <rPr>
            <b/>
            <sz val="9"/>
            <color indexed="81"/>
            <rFont val="Tahoma"/>
            <family val="2"/>
          </rPr>
          <t>Outside of School Hours Care -</t>
        </r>
        <r>
          <rPr>
            <sz val="9"/>
            <color indexed="81"/>
            <rFont val="Tahoma"/>
            <family val="2"/>
          </rPr>
          <t xml:space="preserve"> $15-$30 per day
</t>
        </r>
        <r>
          <rPr>
            <i/>
            <sz val="9"/>
            <color indexed="81"/>
            <rFont val="Tahoma"/>
            <family val="2"/>
          </rPr>
          <t>Source - www.careforkids.com.au</t>
        </r>
      </text>
    </comment>
    <comment ref="A12" authorId="0" shapeId="0">
      <text>
        <r>
          <rPr>
            <b/>
            <sz val="9"/>
            <color indexed="81"/>
            <rFont val="Tahoma"/>
            <family val="2"/>
          </rPr>
          <t xml:space="preserve">Type of primary school price range:
Government/Pulic School - </t>
        </r>
        <r>
          <rPr>
            <sz val="9"/>
            <color indexed="81"/>
            <rFont val="Tahoma"/>
            <family val="2"/>
          </rPr>
          <t xml:space="preserve">$70 - $300 per year (voluntary)
</t>
        </r>
        <r>
          <rPr>
            <b/>
            <sz val="9"/>
            <color indexed="81"/>
            <rFont val="Tahoma"/>
            <family val="2"/>
          </rPr>
          <t xml:space="preserve">Catholic School - </t>
        </r>
        <r>
          <rPr>
            <sz val="9"/>
            <color indexed="81"/>
            <rFont val="Tahoma"/>
            <family val="2"/>
          </rPr>
          <t xml:space="preserve">$2,000 - $3,000 per year
</t>
        </r>
        <r>
          <rPr>
            <b/>
            <sz val="9"/>
            <color indexed="81"/>
            <rFont val="Tahoma"/>
            <family val="2"/>
          </rPr>
          <t xml:space="preserve">Private School </t>
        </r>
        <r>
          <rPr>
            <sz val="9"/>
            <color indexed="81"/>
            <rFont val="Tahoma"/>
            <family val="2"/>
          </rPr>
          <t xml:space="preserve">- $2,000 - $2,500 per year
</t>
        </r>
        <r>
          <rPr>
            <i/>
            <sz val="9"/>
            <color indexed="81"/>
            <rFont val="Tahoma"/>
            <family val="2"/>
          </rPr>
          <t>Source - www.workingin-australia.com</t>
        </r>
      </text>
    </comment>
    <comment ref="A13" authorId="0" shapeId="0">
      <text>
        <r>
          <rPr>
            <b/>
            <sz val="9"/>
            <color indexed="81"/>
            <rFont val="Tahoma"/>
            <family val="2"/>
          </rPr>
          <t xml:space="preserve">Type of secondary school price range:
Government/Pulic School - </t>
        </r>
        <r>
          <rPr>
            <sz val="9"/>
            <color indexed="81"/>
            <rFont val="Tahoma"/>
            <family val="2"/>
          </rPr>
          <t>$250 - $800 per year (voluntary)</t>
        </r>
        <r>
          <rPr>
            <b/>
            <sz val="9"/>
            <color indexed="81"/>
            <rFont val="Tahoma"/>
            <family val="2"/>
          </rPr>
          <t xml:space="preserve">
Catholic School -</t>
        </r>
        <r>
          <rPr>
            <sz val="9"/>
            <color indexed="81"/>
            <rFont val="Tahoma"/>
            <family val="2"/>
          </rPr>
          <t xml:space="preserve"> $3,000 - $6,000 per year</t>
        </r>
        <r>
          <rPr>
            <b/>
            <sz val="9"/>
            <color indexed="81"/>
            <rFont val="Tahoma"/>
            <family val="2"/>
          </rPr>
          <t xml:space="preserve">
Private School - </t>
        </r>
        <r>
          <rPr>
            <sz val="9"/>
            <color indexed="81"/>
            <rFont val="Tahoma"/>
            <family val="2"/>
          </rPr>
          <t xml:space="preserve">$12,000 - $20,000 per year
</t>
        </r>
        <r>
          <rPr>
            <b/>
            <sz val="9"/>
            <color indexed="81"/>
            <rFont val="Tahoma"/>
            <family val="2"/>
          </rPr>
          <t xml:space="preserve">Boarding School - </t>
        </r>
        <r>
          <rPr>
            <sz val="9"/>
            <color indexed="81"/>
            <rFont val="Tahoma"/>
            <family val="2"/>
          </rPr>
          <t>$30,000 - $40,000 per year</t>
        </r>
        <r>
          <rPr>
            <b/>
            <sz val="9"/>
            <color indexed="81"/>
            <rFont val="Tahoma"/>
            <family val="2"/>
          </rPr>
          <t xml:space="preserve">
</t>
        </r>
        <r>
          <rPr>
            <i/>
            <sz val="9"/>
            <color indexed="81"/>
            <rFont val="Tahoma"/>
            <family val="2"/>
          </rPr>
          <t>Source - www.workingin-australia.com</t>
        </r>
      </text>
    </comment>
    <comment ref="A14" authorId="0" shapeId="0">
      <text>
        <r>
          <rPr>
            <b/>
            <sz val="9"/>
            <color indexed="81"/>
            <rFont val="Tahoma"/>
            <family val="2"/>
          </rPr>
          <t xml:space="preserve">Type of university degree price range:
TAFE - </t>
        </r>
        <r>
          <rPr>
            <sz val="9"/>
            <color indexed="81"/>
            <rFont val="Tahoma"/>
            <family val="2"/>
          </rPr>
          <t>$580 - $1,200 per year</t>
        </r>
        <r>
          <rPr>
            <b/>
            <sz val="9"/>
            <color indexed="81"/>
            <rFont val="Tahoma"/>
            <family val="2"/>
          </rPr>
          <t xml:space="preserve">
Undergraduate course fees -</t>
        </r>
        <r>
          <rPr>
            <sz val="9"/>
            <color indexed="81"/>
            <rFont val="Tahoma"/>
            <family val="2"/>
          </rPr>
          <t xml:space="preserve"> $10,000 - $16,500 per year</t>
        </r>
        <r>
          <rPr>
            <b/>
            <sz val="9"/>
            <color indexed="81"/>
            <rFont val="Tahoma"/>
            <family val="2"/>
          </rPr>
          <t xml:space="preserve">
Graduate course fees -</t>
        </r>
        <r>
          <rPr>
            <sz val="9"/>
            <color indexed="81"/>
            <rFont val="Tahoma"/>
            <family val="2"/>
          </rPr>
          <t xml:space="preserve"> $11,000 - $18,500 per year</t>
        </r>
        <r>
          <rPr>
            <b/>
            <sz val="9"/>
            <color indexed="81"/>
            <rFont val="Tahoma"/>
            <family val="2"/>
          </rPr>
          <t xml:space="preserve">
</t>
        </r>
        <r>
          <rPr>
            <i/>
            <sz val="9"/>
            <color indexed="81"/>
            <rFont val="Tahoma"/>
            <family val="2"/>
          </rPr>
          <t>Source - www.workingin-australia.com</t>
        </r>
      </text>
    </comment>
    <comment ref="A17" authorId="0" shapeId="0">
      <text>
        <r>
          <rPr>
            <b/>
            <sz val="9"/>
            <color indexed="81"/>
            <rFont val="Tahoma"/>
            <family val="2"/>
          </rPr>
          <t xml:space="preserve">Live Out Visiting Carer </t>
        </r>
        <r>
          <rPr>
            <sz val="9"/>
            <color indexed="81"/>
            <rFont val="Tahoma"/>
            <family val="2"/>
          </rPr>
          <t xml:space="preserve">
8 hours = $555
40 hours a week = $144,300 per year</t>
        </r>
        <r>
          <rPr>
            <sz val="9"/>
            <color indexed="81"/>
            <rFont val="Tahoma"/>
            <family val="2"/>
          </rPr>
          <t xml:space="preserve">
</t>
        </r>
        <r>
          <rPr>
            <b/>
            <sz val="9"/>
            <color indexed="81"/>
            <rFont val="Tahoma"/>
            <family val="2"/>
          </rPr>
          <t xml:space="preserve">Carers Motor Vehicle
</t>
        </r>
        <r>
          <rPr>
            <sz val="9"/>
            <color indexed="81"/>
            <rFont val="Tahoma"/>
            <family val="2"/>
          </rPr>
          <t xml:space="preserve">$1.00 per km
80kms per week = $4,160 per year
</t>
        </r>
        <r>
          <rPr>
            <b/>
            <sz val="9"/>
            <color indexed="81"/>
            <rFont val="Tahoma"/>
            <family val="2"/>
          </rPr>
          <t xml:space="preserve">Housekeeping 
</t>
        </r>
        <r>
          <rPr>
            <sz val="9"/>
            <color indexed="81"/>
            <rFont val="Tahoma"/>
            <family val="2"/>
          </rPr>
          <t xml:space="preserve">$222 per 3 hours
3 hours per week = $11,544 per year
</t>
        </r>
        <r>
          <rPr>
            <i/>
            <sz val="9"/>
            <color indexed="81"/>
            <rFont val="Tahoma"/>
            <family val="2"/>
          </rPr>
          <t>Source - True Cost of Ongoing Disablement - Macquarie Life and The Risk Store - Oct 2013</t>
        </r>
      </text>
    </comment>
  </commentList>
</comments>
</file>

<file path=xl/comments3.xml><?xml version="1.0" encoding="utf-8"?>
<comments xmlns="http://schemas.openxmlformats.org/spreadsheetml/2006/main">
  <authors>
    <author>Brett</author>
  </authors>
  <commentList>
    <comment ref="A2" authorId="0" shapeId="0">
      <text>
        <r>
          <rPr>
            <b/>
            <sz val="9"/>
            <color indexed="81"/>
            <rFont val="Tahoma"/>
            <family val="2"/>
          </rPr>
          <t xml:space="preserve">Total Debt </t>
        </r>
        <r>
          <rPr>
            <sz val="9"/>
            <color indexed="81"/>
            <rFont val="Tahoma"/>
            <family val="2"/>
          </rPr>
          <t xml:space="preserve">is made up of:
- The </t>
        </r>
        <r>
          <rPr>
            <b/>
            <sz val="9"/>
            <color indexed="81"/>
            <rFont val="Tahoma"/>
            <family val="2"/>
          </rPr>
          <t>Mortgage</t>
        </r>
        <r>
          <rPr>
            <sz val="9"/>
            <color indexed="81"/>
            <rFont val="Tahoma"/>
            <family val="2"/>
          </rPr>
          <t xml:space="preserve"> on the clients primary residence.
-</t>
        </r>
        <r>
          <rPr>
            <b/>
            <sz val="9"/>
            <color indexed="81"/>
            <rFont val="Tahoma"/>
            <family val="2"/>
          </rPr>
          <t xml:space="preserve"> Other non-deductable debt </t>
        </r>
        <r>
          <rPr>
            <sz val="9"/>
            <color indexed="81"/>
            <rFont val="Tahoma"/>
            <family val="2"/>
          </rPr>
          <t xml:space="preserve">including personal loans, car loans, credit cards etc.
- </t>
        </r>
        <r>
          <rPr>
            <b/>
            <sz val="9"/>
            <color indexed="81"/>
            <rFont val="Tahoma"/>
            <family val="2"/>
          </rPr>
          <t>Deductable debt</t>
        </r>
        <r>
          <rPr>
            <sz val="9"/>
            <color indexed="81"/>
            <rFont val="Tahoma"/>
            <family val="2"/>
          </rPr>
          <t xml:space="preserve"> such as loans on investment properties, margin loans etc.</t>
        </r>
      </text>
    </comment>
    <comment ref="A3" authorId="0" shapeId="0">
      <text>
        <r>
          <rPr>
            <b/>
            <sz val="9"/>
            <color indexed="81"/>
            <rFont val="Tahoma"/>
            <family val="2"/>
          </rPr>
          <t xml:space="preserve">Mortgage on the primary residence.
</t>
        </r>
        <r>
          <rPr>
            <sz val="9"/>
            <color indexed="81"/>
            <rFont val="Tahoma"/>
            <family val="2"/>
          </rPr>
          <t>100% of the mortgage repayments for a period of 2 years.</t>
        </r>
      </text>
    </comment>
    <comment ref="A7" authorId="0" shapeId="0">
      <text>
        <r>
          <rPr>
            <b/>
            <sz val="9"/>
            <color indexed="81"/>
            <rFont val="Tahoma"/>
            <family val="2"/>
          </rPr>
          <t xml:space="preserve">Deductible debt
</t>
        </r>
        <r>
          <rPr>
            <sz val="9"/>
            <color indexed="81"/>
            <rFont val="Tahoma"/>
            <family val="2"/>
          </rPr>
          <t xml:space="preserve">100% of repayments of deductible debt on investment property, margin loans etc. for a period of 2 years.
</t>
        </r>
        <r>
          <rPr>
            <i/>
            <sz val="9"/>
            <color indexed="81"/>
            <rFont val="Tahoma"/>
            <family val="2"/>
          </rPr>
          <t>NB - Some assets such as investment properties may be sold in the event of death or disability. Insurance can be used to either positively gear the asset or cover 3-6 months of repayments to avoid a fire sale.</t>
        </r>
      </text>
    </comment>
    <comment ref="A9" authorId="0" shapeId="0">
      <text>
        <r>
          <rPr>
            <b/>
            <sz val="9"/>
            <color indexed="81"/>
            <rFont val="Tahoma"/>
            <family val="2"/>
          </rPr>
          <t xml:space="preserve">Living Expenses </t>
        </r>
        <r>
          <rPr>
            <sz val="9"/>
            <color indexed="81"/>
            <rFont val="Tahoma"/>
            <family val="2"/>
          </rPr>
          <t xml:space="preserve">are made up of:
</t>
        </r>
        <r>
          <rPr>
            <b/>
            <sz val="9"/>
            <color indexed="81"/>
            <rFont val="Tahoma"/>
            <family val="2"/>
          </rPr>
          <t xml:space="preserve">Income </t>
        </r>
        <r>
          <rPr>
            <sz val="9"/>
            <color indexed="81"/>
            <rFont val="Tahoma"/>
            <family val="2"/>
          </rPr>
          <t xml:space="preserve">protection top up.
</t>
        </r>
      </text>
    </comment>
    <comment ref="A10" authorId="0" shapeId="0">
      <text>
        <r>
          <rPr>
            <sz val="9"/>
            <color indexed="81"/>
            <rFont val="Tahoma"/>
            <family val="2"/>
          </rPr>
          <t>25% top up of clients i</t>
        </r>
        <r>
          <rPr>
            <b/>
            <sz val="9"/>
            <color indexed="81"/>
            <rFont val="Tahoma"/>
            <family val="2"/>
          </rPr>
          <t>ncome protection</t>
        </r>
        <r>
          <rPr>
            <sz val="9"/>
            <color indexed="81"/>
            <rFont val="Tahoma"/>
            <family val="2"/>
          </rPr>
          <t xml:space="preserve"> policy for 2 years.
</t>
        </r>
        <r>
          <rPr>
            <i/>
            <sz val="9"/>
            <color indexed="81"/>
            <rFont val="Tahoma"/>
            <family val="2"/>
          </rPr>
          <t>NB - If client has no income protection then replace full post tax income.</t>
        </r>
      </text>
    </comment>
    <comment ref="A11" authorId="0" shapeId="0">
      <text>
        <r>
          <rPr>
            <b/>
            <sz val="9"/>
            <color indexed="81"/>
            <rFont val="Tahoma"/>
            <family val="2"/>
          </rPr>
          <t xml:space="preserve">Recovery Costs </t>
        </r>
        <r>
          <rPr>
            <sz val="9"/>
            <color indexed="81"/>
            <rFont val="Tahoma"/>
            <family val="2"/>
          </rPr>
          <t xml:space="preserve">are made up of:
- </t>
        </r>
        <r>
          <rPr>
            <b/>
            <sz val="9"/>
            <color indexed="81"/>
            <rFont val="Tahoma"/>
            <family val="2"/>
          </rPr>
          <t>Medical Expenses</t>
        </r>
        <r>
          <rPr>
            <sz val="9"/>
            <color indexed="81"/>
            <rFont val="Tahoma"/>
            <family val="2"/>
          </rPr>
          <t xml:space="preserve"> including hospital costs, medication, treatment etc.</t>
        </r>
      </text>
    </comment>
    <comment ref="A12" authorId="0" shapeId="0">
      <text>
        <r>
          <rPr>
            <b/>
            <sz val="9"/>
            <color indexed="81"/>
            <rFont val="Tahoma"/>
            <family val="2"/>
          </rPr>
          <t xml:space="preserve">Cancer makes up 63% of trauma claims.
</t>
        </r>
        <r>
          <rPr>
            <i/>
            <sz val="9"/>
            <color indexed="81"/>
            <rFont val="Tahoma"/>
            <family val="2"/>
          </rPr>
          <t>Source - AIA Life, TAL, Asteron Life.</t>
        </r>
        <r>
          <rPr>
            <b/>
            <sz val="9"/>
            <color indexed="81"/>
            <rFont val="Tahoma"/>
            <family val="2"/>
          </rPr>
          <t xml:space="preserve">
Cost of Cancer:
High Care - </t>
        </r>
        <r>
          <rPr>
            <sz val="9"/>
            <color indexed="81"/>
            <rFont val="Tahoma"/>
            <family val="2"/>
          </rPr>
          <t xml:space="preserve">$380k (based on medication not covered by PBS)
</t>
        </r>
        <r>
          <rPr>
            <b/>
            <sz val="9"/>
            <color indexed="81"/>
            <rFont val="Tahoma"/>
            <family val="2"/>
          </rPr>
          <t xml:space="preserve">Med-High Care - </t>
        </r>
        <r>
          <rPr>
            <sz val="9"/>
            <color indexed="81"/>
            <rFont val="Tahoma"/>
            <family val="2"/>
          </rPr>
          <t xml:space="preserve">$180k (covers medical costs of all cancers with medication covered by PBS)
</t>
        </r>
        <r>
          <rPr>
            <b/>
            <sz val="9"/>
            <color indexed="81"/>
            <rFont val="Tahoma"/>
            <family val="2"/>
          </rPr>
          <t xml:space="preserve">Med Care - </t>
        </r>
        <r>
          <rPr>
            <sz val="9"/>
            <color indexed="81"/>
            <rFont val="Tahoma"/>
            <family val="2"/>
          </rPr>
          <t xml:space="preserve"> $125k
</t>
        </r>
        <r>
          <rPr>
            <b/>
            <sz val="9"/>
            <color indexed="81"/>
            <rFont val="Tahoma"/>
            <family val="2"/>
          </rPr>
          <t xml:space="preserve">Med-Budget Care - </t>
        </r>
        <r>
          <rPr>
            <sz val="9"/>
            <color indexed="81"/>
            <rFont val="Tahoma"/>
            <family val="2"/>
          </rPr>
          <t xml:space="preserve">$85k
</t>
        </r>
        <r>
          <rPr>
            <b/>
            <sz val="9"/>
            <color indexed="81"/>
            <rFont val="Tahoma"/>
            <family val="2"/>
          </rPr>
          <t xml:space="preserve">Budget Care - </t>
        </r>
        <r>
          <rPr>
            <sz val="9"/>
            <color indexed="81"/>
            <rFont val="Tahoma"/>
            <family val="2"/>
          </rPr>
          <t xml:space="preserve">$58k
</t>
        </r>
        <r>
          <rPr>
            <i/>
            <sz val="9"/>
            <color indexed="81"/>
            <rFont val="Tahoma"/>
            <family val="2"/>
          </rPr>
          <t>Source - Rice Warner Actuaries December Risk Newsletter</t>
        </r>
      </text>
    </comment>
  </commentList>
</comments>
</file>

<file path=xl/comments4.xml><?xml version="1.0" encoding="utf-8"?>
<comments xmlns="http://schemas.openxmlformats.org/spreadsheetml/2006/main">
  <authors>
    <author>Brett</author>
    <author>Martin, Benjamin</author>
  </authors>
  <commentList>
    <comment ref="A2" authorId="0" shapeId="0">
      <text>
        <r>
          <rPr>
            <b/>
            <sz val="9"/>
            <color indexed="81"/>
            <rFont val="Tahoma"/>
            <family val="2"/>
          </rPr>
          <t xml:space="preserve">Mortgage on the primary residence.
</t>
        </r>
        <r>
          <rPr>
            <sz val="9"/>
            <color indexed="81"/>
            <rFont val="Tahoma"/>
            <family val="2"/>
          </rPr>
          <t>100% of the mortgage repayments for a period of 2 years.</t>
        </r>
      </text>
    </comment>
    <comment ref="A6" authorId="1" shapeId="0">
      <text>
        <r>
          <rPr>
            <b/>
            <sz val="9"/>
            <color indexed="81"/>
            <rFont val="Tahoma"/>
            <family val="2"/>
          </rPr>
          <t>For self-employed persons, a working director or partner in partnership: income generated by the business/practice due his or her personal exertion, less his or her share of necessarily incurred business expenses</t>
        </r>
      </text>
    </comment>
  </commentList>
</comments>
</file>

<file path=xl/sharedStrings.xml><?xml version="1.0" encoding="utf-8"?>
<sst xmlns="http://schemas.openxmlformats.org/spreadsheetml/2006/main" count="112" uniqueCount="60">
  <si>
    <t>Home Loan</t>
  </si>
  <si>
    <t>Funeral</t>
  </si>
  <si>
    <t>Legal Costs</t>
  </si>
  <si>
    <t>Charity</t>
  </si>
  <si>
    <t>Financial Exposure</t>
  </si>
  <si>
    <t>Child Care</t>
  </si>
  <si>
    <t>Liabilities</t>
  </si>
  <si>
    <t>Total</t>
  </si>
  <si>
    <t>Carer/Income Replacement</t>
  </si>
  <si>
    <t>Medical Expenses</t>
  </si>
  <si>
    <t>Renovations/Modifications</t>
  </si>
  <si>
    <t>Primary School</t>
  </si>
  <si>
    <t>High School</t>
  </si>
  <si>
    <t>University</t>
  </si>
  <si>
    <t>Income Top Up</t>
  </si>
  <si>
    <t>Risk Retained</t>
  </si>
  <si>
    <t>Risk Strategy</t>
  </si>
  <si>
    <t>Risk Mitigation Strategy Page</t>
  </si>
  <si>
    <t>Life</t>
  </si>
  <si>
    <t>TPD</t>
  </si>
  <si>
    <t>Trauma</t>
  </si>
  <si>
    <t>Debt</t>
  </si>
  <si>
    <t>Living</t>
  </si>
  <si>
    <t>Recovery</t>
  </si>
  <si>
    <t>Final</t>
  </si>
  <si>
    <t>Other</t>
  </si>
  <si>
    <t>Is the above risk mitigation strategy reasonable based on the clients risk profile?</t>
  </si>
  <si>
    <t>Date:</t>
  </si>
  <si>
    <t>Adviser Signature:</t>
  </si>
  <si>
    <t xml:space="preserve">    Client Signature:</t>
  </si>
  <si>
    <t>Yes</t>
  </si>
  <si>
    <t>IP</t>
  </si>
  <si>
    <t>N/A</t>
  </si>
  <si>
    <t xml:space="preserve">Net sum insured required </t>
  </si>
  <si>
    <t>Gross up for super taxes?</t>
  </si>
  <si>
    <t>SG contributions</t>
  </si>
  <si>
    <t>Bonuses/Commissions</t>
  </si>
  <si>
    <t>Net income - self employed</t>
  </si>
  <si>
    <t>Risk Insured</t>
  </si>
  <si>
    <t>Deductible-Debt</t>
  </si>
  <si>
    <t>Final Expenses</t>
  </si>
  <si>
    <t>Home Mortgage</t>
  </si>
  <si>
    <t>Car Loans</t>
  </si>
  <si>
    <t>Credit Card Debt</t>
  </si>
  <si>
    <t>Non-Deductible Debt</t>
  </si>
  <si>
    <t>Lifestyle Expenses</t>
  </si>
  <si>
    <t>Sub-Total (Debt)</t>
  </si>
  <si>
    <t>Inheritance / Other Provisions</t>
  </si>
  <si>
    <t>Sub-Total (Living)</t>
  </si>
  <si>
    <t>Sub-Total (Final Expenses)</t>
  </si>
  <si>
    <t>Sub-Total (Other)</t>
  </si>
  <si>
    <t>Income</t>
  </si>
  <si>
    <t>Deductible Debt</t>
  </si>
  <si>
    <t>Other Non Deductible Debt</t>
  </si>
  <si>
    <t xml:space="preserve">Reportable Fringe Benefits </t>
  </si>
  <si>
    <t>Salary/wages</t>
  </si>
  <si>
    <t>Risk Transferred / Insured</t>
  </si>
  <si>
    <t>Sub-Total (Recovery)</t>
  </si>
  <si>
    <t>Cover to be owned inside super?</t>
  </si>
  <si>
    <t>Grossed up sum insured required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</si>
</sst>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5" formatCode="&quot;$&quot;#,##0"/>
  </numFmts>
  <fonts count="17" x14ac:knownFonts="1">
    <font>
      <sz val="11"/>
      <color theme="1"/>
      <name val="Calibri"/>
      <family val="2"/>
      <scheme val="minor"/>
    </font>
    <font>
      <sz val="9"/>
      <color indexed="81"/>
      <name val="Tahoma"/>
      <family val="2"/>
    </font>
    <font>
      <b/>
      <sz val="9"/>
      <color indexed="81"/>
      <name val="Tahoma"/>
      <family val="2"/>
    </font>
    <font>
      <i/>
      <sz val="9"/>
      <color indexed="81"/>
      <name val="Tahoma"/>
      <family val="2"/>
    </font>
    <font>
      <sz val="11"/>
      <color theme="1"/>
      <name val="Calibri"/>
      <family val="2"/>
      <scheme val="minor"/>
    </font>
    <font>
      <b/>
      <sz val="11"/>
      <color theme="0"/>
      <name val="Calibri"/>
      <family val="2"/>
      <scheme val="minor"/>
    </font>
    <font>
      <sz val="11"/>
      <color rgb="FFFF0000"/>
      <name val="Calibri"/>
      <family val="2"/>
      <scheme val="minor"/>
    </font>
    <font>
      <sz val="11"/>
      <name val="Calibri"/>
      <family val="2"/>
      <scheme val="minor"/>
    </font>
    <font>
      <b/>
      <sz val="16"/>
      <color theme="0"/>
      <name val="Calibri"/>
      <family val="2"/>
      <scheme val="minor"/>
    </font>
    <font>
      <sz val="11"/>
      <color theme="0"/>
      <name val="Calibri"/>
      <family val="2"/>
      <scheme val="minor"/>
    </font>
    <font>
      <b/>
      <sz val="11"/>
      <color theme="0"/>
      <name val="Arial"/>
      <family val="2"/>
    </font>
    <font>
      <sz val="11"/>
      <color theme="1"/>
      <name val="Arial"/>
      <family val="2"/>
    </font>
    <font>
      <sz val="11"/>
      <name val="Arial"/>
      <family val="2"/>
    </font>
    <font>
      <sz val="11"/>
      <color theme="1" tint="0.34998626667073579"/>
      <name val="Arial"/>
      <family val="2"/>
    </font>
    <font>
      <b/>
      <sz val="11"/>
      <color theme="9"/>
      <name val="Arial"/>
      <family val="2"/>
    </font>
    <font>
      <sz val="11"/>
      <color theme="0"/>
      <name val="Arial"/>
      <family val="2"/>
    </font>
    <font>
      <b/>
      <sz val="16"/>
      <color theme="0"/>
      <name val="Arial"/>
      <family val="2"/>
    </font>
  </fonts>
  <fills count="8">
    <fill>
      <patternFill patternType="none"/>
    </fill>
    <fill>
      <patternFill patternType="gray125"/>
    </fill>
    <fill>
      <patternFill patternType="solid">
        <fgColor theme="1"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AC0000"/>
        <bgColor indexed="64"/>
      </patternFill>
    </fill>
    <fill>
      <patternFill patternType="solid">
        <fgColor theme="0" tint="-0.34998626667073579"/>
        <bgColor indexed="64"/>
      </patternFill>
    </fill>
    <fill>
      <patternFill patternType="solid">
        <fgColor rgb="FFD31145"/>
        <bgColor indexed="64"/>
      </patternFill>
    </fill>
  </fills>
  <borders count="9">
    <border>
      <left/>
      <right/>
      <top/>
      <bottom/>
      <diagonal/>
    </border>
    <border>
      <left/>
      <right/>
      <top/>
      <bottom style="thin">
        <color indexed="64"/>
      </bottom>
      <diagonal/>
    </border>
    <border>
      <left style="thin">
        <color theme="0"/>
      </left>
      <right/>
      <top style="thin">
        <color theme="0"/>
      </top>
      <bottom/>
      <diagonal/>
    </border>
    <border>
      <left style="thin">
        <color theme="0"/>
      </left>
      <right/>
      <top/>
      <bottom/>
      <diagonal/>
    </border>
    <border>
      <left/>
      <right/>
      <top style="thin">
        <color theme="0"/>
      </top>
      <bottom/>
      <diagonal/>
    </border>
    <border>
      <left/>
      <right/>
      <top style="thick">
        <color theme="0"/>
      </top>
      <bottom style="thin">
        <color theme="0"/>
      </bottom>
      <diagonal/>
    </border>
    <border>
      <left/>
      <right/>
      <top style="thin">
        <color theme="0"/>
      </top>
      <bottom style="thick">
        <color theme="0"/>
      </bottom>
      <diagonal/>
    </border>
    <border>
      <left style="thin">
        <color theme="0"/>
      </left>
      <right/>
      <top style="thin">
        <color theme="0"/>
      </top>
      <bottom style="thick">
        <color theme="0"/>
      </bottom>
      <diagonal/>
    </border>
    <border>
      <left/>
      <right/>
      <top style="thick">
        <color theme="0"/>
      </top>
      <bottom style="thick">
        <color theme="0"/>
      </bottom>
      <diagonal/>
    </border>
  </borders>
  <cellStyleXfs count="2">
    <xf numFmtId="0" fontId="0" fillId="0" borderId="0"/>
    <xf numFmtId="164" fontId="4" fillId="0" borderId="0" applyFont="0" applyFill="0" applyBorder="0" applyAlignment="0" applyProtection="0"/>
  </cellStyleXfs>
  <cellXfs count="66">
    <xf numFmtId="0" fontId="0" fillId="0" borderId="0" xfId="0"/>
    <xf numFmtId="0" fontId="0" fillId="0" borderId="0" xfId="0" applyFont="1" applyBorder="1"/>
    <xf numFmtId="0" fontId="0" fillId="0" borderId="0" xfId="0" applyFont="1"/>
    <xf numFmtId="0" fontId="0" fillId="0" borderId="0" xfId="0" applyProtection="1">
      <protection hidden="1"/>
    </xf>
    <xf numFmtId="0" fontId="6" fillId="0" borderId="0" xfId="0" applyFont="1" applyAlignment="1" applyProtection="1">
      <alignment horizontal="center"/>
      <protection locked="0" hidden="1"/>
    </xf>
    <xf numFmtId="0" fontId="5" fillId="0" borderId="0" xfId="0" applyFont="1" applyFill="1" applyProtection="1">
      <protection hidden="1"/>
    </xf>
    <xf numFmtId="0" fontId="6" fillId="0" borderId="0" xfId="0" applyFont="1" applyFill="1" applyAlignment="1" applyProtection="1">
      <protection locked="0" hidden="1"/>
    </xf>
    <xf numFmtId="0" fontId="0" fillId="0" borderId="0" xfId="0" applyAlignment="1">
      <alignment horizontal="left" vertical="center" indent="10"/>
    </xf>
    <xf numFmtId="0" fontId="7" fillId="4" borderId="4" xfId="0" applyFont="1" applyFill="1" applyBorder="1"/>
    <xf numFmtId="165" fontId="5" fillId="6" borderId="2" xfId="0" applyNumberFormat="1" applyFont="1" applyFill="1" applyBorder="1"/>
    <xf numFmtId="165" fontId="7" fillId="4" borderId="2" xfId="0" applyNumberFormat="1" applyFont="1" applyFill="1" applyBorder="1"/>
    <xf numFmtId="0" fontId="5" fillId="6" borderId="4" xfId="0" applyFont="1" applyFill="1" applyBorder="1"/>
    <xf numFmtId="165" fontId="9" fillId="6" borderId="2" xfId="0" applyNumberFormat="1" applyFont="1" applyFill="1" applyBorder="1"/>
    <xf numFmtId="0" fontId="11" fillId="0" borderId="0" xfId="0" applyFont="1" applyBorder="1"/>
    <xf numFmtId="0" fontId="11" fillId="0" borderId="0" xfId="0" applyFont="1"/>
    <xf numFmtId="0" fontId="12" fillId="4" borderId="4" xfId="0" applyFont="1" applyFill="1" applyBorder="1"/>
    <xf numFmtId="165" fontId="11" fillId="4" borderId="2" xfId="1" applyNumberFormat="1" applyFont="1" applyFill="1" applyBorder="1"/>
    <xf numFmtId="165" fontId="11" fillId="4" borderId="2" xfId="0" applyNumberFormat="1" applyFont="1" applyFill="1" applyBorder="1"/>
    <xf numFmtId="0" fontId="11" fillId="4" borderId="4" xfId="0" applyFont="1" applyFill="1" applyBorder="1"/>
    <xf numFmtId="0" fontId="10" fillId="6" borderId="6" xfId="0" applyFont="1" applyFill="1" applyBorder="1" applyAlignment="1">
      <alignment horizontal="right"/>
    </xf>
    <xf numFmtId="165" fontId="10" fillId="6" borderId="7" xfId="0" applyNumberFormat="1" applyFont="1" applyFill="1" applyBorder="1"/>
    <xf numFmtId="0" fontId="10" fillId="7" borderId="0" xfId="0" applyFont="1" applyFill="1" applyBorder="1"/>
    <xf numFmtId="0" fontId="10" fillId="7" borderId="3" xfId="0" applyFont="1" applyFill="1" applyBorder="1" applyAlignment="1">
      <alignment horizontal="center"/>
    </xf>
    <xf numFmtId="165" fontId="10" fillId="7" borderId="3" xfId="0" applyNumberFormat="1" applyFont="1" applyFill="1" applyBorder="1"/>
    <xf numFmtId="165" fontId="13" fillId="7" borderId="3" xfId="0" applyNumberFormat="1" applyFont="1" applyFill="1" applyBorder="1"/>
    <xf numFmtId="0" fontId="10" fillId="6" borderId="0" xfId="0" applyFont="1" applyFill="1" applyAlignment="1">
      <alignment horizontal="right"/>
    </xf>
    <xf numFmtId="165" fontId="10" fillId="6" borderId="0" xfId="0" applyNumberFormat="1" applyFont="1" applyFill="1"/>
    <xf numFmtId="165" fontId="11" fillId="4" borderId="2" xfId="0" applyNumberFormat="1" applyFont="1" applyFill="1" applyBorder="1" applyAlignment="1">
      <alignment horizontal="right"/>
    </xf>
    <xf numFmtId="165" fontId="12" fillId="4" borderId="2" xfId="0" applyNumberFormat="1" applyFont="1" applyFill="1" applyBorder="1" applyAlignment="1">
      <alignment horizontal="right"/>
    </xf>
    <xf numFmtId="165" fontId="10" fillId="6" borderId="0" xfId="0" applyNumberFormat="1" applyFont="1" applyFill="1" applyAlignment="1">
      <alignment horizontal="right"/>
    </xf>
    <xf numFmtId="0" fontId="10" fillId="7" borderId="4" xfId="0" applyFont="1" applyFill="1" applyBorder="1"/>
    <xf numFmtId="165" fontId="10" fillId="7" borderId="2" xfId="0" applyNumberFormat="1" applyFont="1" applyFill="1" applyBorder="1" applyAlignment="1">
      <alignment horizontal="right"/>
    </xf>
    <xf numFmtId="165" fontId="10" fillId="7" borderId="2" xfId="0" applyNumberFormat="1" applyFont="1" applyFill="1" applyBorder="1"/>
    <xf numFmtId="0" fontId="12" fillId="4" borderId="0" xfId="0" applyFont="1" applyFill="1" applyBorder="1"/>
    <xf numFmtId="165" fontId="11" fillId="4" borderId="3" xfId="0" applyNumberFormat="1" applyFont="1" applyFill="1" applyBorder="1"/>
    <xf numFmtId="0" fontId="10" fillId="6" borderId="0" xfId="0" applyFont="1" applyFill="1" applyBorder="1" applyAlignment="1">
      <alignment horizontal="right"/>
    </xf>
    <xf numFmtId="165" fontId="10" fillId="6" borderId="2" xfId="0" applyNumberFormat="1" applyFont="1" applyFill="1" applyBorder="1"/>
    <xf numFmtId="165" fontId="12" fillId="4" borderId="2" xfId="0" applyNumberFormat="1" applyFont="1" applyFill="1" applyBorder="1"/>
    <xf numFmtId="165" fontId="15" fillId="7" borderId="2" xfId="0" applyNumberFormat="1" applyFont="1" applyFill="1" applyBorder="1"/>
    <xf numFmtId="0" fontId="5" fillId="7" borderId="0" xfId="0" applyFont="1" applyFill="1" applyBorder="1"/>
    <xf numFmtId="0" fontId="5" fillId="7" borderId="3" xfId="0" applyFont="1" applyFill="1" applyBorder="1" applyAlignment="1">
      <alignment horizontal="center"/>
    </xf>
    <xf numFmtId="0" fontId="11" fillId="7" borderId="0" xfId="0" applyFont="1" applyFill="1" applyProtection="1">
      <protection hidden="1"/>
    </xf>
    <xf numFmtId="0" fontId="11" fillId="7" borderId="0" xfId="0" applyFont="1" applyFill="1" applyAlignment="1" applyProtection="1">
      <alignment horizontal="center"/>
      <protection hidden="1"/>
    </xf>
    <xf numFmtId="0" fontId="10" fillId="2" borderId="0" xfId="0" applyFont="1" applyFill="1" applyProtection="1">
      <protection hidden="1"/>
    </xf>
    <xf numFmtId="165" fontId="11" fillId="3" borderId="0" xfId="0" applyNumberFormat="1" applyFont="1" applyFill="1" applyProtection="1">
      <protection hidden="1"/>
    </xf>
    <xf numFmtId="165" fontId="11" fillId="4" borderId="3" xfId="0" applyNumberFormat="1" applyFont="1" applyFill="1" applyBorder="1" applyAlignment="1">
      <alignment horizontal="center"/>
    </xf>
    <xf numFmtId="0" fontId="12" fillId="4" borderId="4" xfId="0" applyFont="1" applyFill="1" applyBorder="1" applyAlignment="1">
      <alignment vertical="center"/>
    </xf>
    <xf numFmtId="165" fontId="11" fillId="4" borderId="2" xfId="1" applyNumberFormat="1" applyFont="1" applyFill="1" applyBorder="1" applyAlignment="1">
      <alignment horizontal="center" vertical="center" wrapText="1"/>
    </xf>
    <xf numFmtId="165" fontId="11" fillId="4" borderId="2" xfId="0" applyNumberFormat="1" applyFont="1" applyFill="1" applyBorder="1" applyAlignment="1">
      <alignment horizontal="center" vertical="center" wrapText="1"/>
    </xf>
    <xf numFmtId="165" fontId="11" fillId="4" borderId="3" xfId="0" applyNumberFormat="1" applyFont="1" applyFill="1" applyBorder="1" applyAlignment="1">
      <alignment horizontal="center" vertical="center"/>
    </xf>
    <xf numFmtId="165" fontId="11" fillId="4" borderId="2" xfId="0" applyNumberFormat="1" applyFont="1" applyFill="1" applyBorder="1" applyAlignment="1">
      <alignment horizontal="center" vertical="center"/>
    </xf>
    <xf numFmtId="0" fontId="12" fillId="4" borderId="4" xfId="0" applyFont="1" applyFill="1" applyBorder="1" applyAlignment="1">
      <alignment wrapText="1"/>
    </xf>
    <xf numFmtId="165" fontId="11" fillId="4" borderId="2" xfId="0" applyNumberFormat="1" applyFont="1" applyFill="1" applyBorder="1" applyAlignment="1">
      <alignment horizontal="center"/>
    </xf>
    <xf numFmtId="0" fontId="12" fillId="4" borderId="0" xfId="0" applyFont="1" applyFill="1" applyProtection="1">
      <protection hidden="1"/>
    </xf>
    <xf numFmtId="165" fontId="12" fillId="4" borderId="0" xfId="0" applyNumberFormat="1" applyFont="1" applyFill="1" applyProtection="1">
      <protection hidden="1"/>
    </xf>
    <xf numFmtId="0" fontId="11" fillId="3" borderId="0" xfId="0" applyFont="1" applyFill="1" applyProtection="1">
      <protection locked="0" hidden="1"/>
    </xf>
    <xf numFmtId="0" fontId="11" fillId="0" borderId="0" xfId="0" applyFont="1" applyProtection="1">
      <protection hidden="1"/>
    </xf>
    <xf numFmtId="0" fontId="11" fillId="0" borderId="1" xfId="0" applyFont="1" applyBorder="1" applyProtection="1">
      <protection hidden="1"/>
    </xf>
    <xf numFmtId="0" fontId="11" fillId="0" borderId="0" xfId="0" applyFont="1" applyBorder="1" applyProtection="1">
      <protection hidden="1"/>
    </xf>
    <xf numFmtId="0" fontId="10" fillId="7" borderId="0" xfId="0" applyFont="1" applyFill="1" applyBorder="1" applyAlignment="1">
      <alignment horizontal="center"/>
    </xf>
    <xf numFmtId="0" fontId="10" fillId="7" borderId="0" xfId="0" applyFont="1" applyFill="1" applyProtection="1">
      <protection hidden="1"/>
    </xf>
    <xf numFmtId="0" fontId="10" fillId="7" borderId="5" xfId="0" applyFont="1" applyFill="1" applyBorder="1" applyAlignment="1">
      <alignment horizontal="center"/>
    </xf>
    <xf numFmtId="0" fontId="10" fillId="7" borderId="8" xfId="0" applyFont="1" applyFill="1" applyBorder="1" applyAlignment="1">
      <alignment horizontal="center"/>
    </xf>
    <xf numFmtId="0" fontId="14" fillId="7" borderId="8" xfId="0" applyFont="1" applyFill="1" applyBorder="1" applyAlignment="1">
      <alignment horizontal="center"/>
    </xf>
    <xf numFmtId="0" fontId="16" fillId="5" borderId="5" xfId="0" applyFont="1" applyFill="1" applyBorder="1" applyAlignment="1">
      <alignment horizontal="center"/>
    </xf>
    <xf numFmtId="0" fontId="8" fillId="5" borderId="5" xfId="0" applyFont="1" applyFill="1" applyBorder="1" applyAlignment="1">
      <alignment horizontal="center"/>
    </xf>
  </cellXfs>
  <cellStyles count="2">
    <cellStyle name="Currency" xfId="1" builtinId="4"/>
    <cellStyle name="Normal" xfId="0" builtinId="0"/>
  </cellStyles>
  <dxfs count="16">
    <dxf>
      <font>
        <strike val="0"/>
        <outline val="0"/>
        <shadow val="0"/>
        <u val="none"/>
        <vertAlign val="baseline"/>
        <sz val="11"/>
        <name val="Arial"/>
        <scheme val="none"/>
      </font>
      <numFmt numFmtId="165" formatCode="&quot;$&quot;#,##0"/>
      <fill>
        <patternFill patternType="solid">
          <fgColor indexed="64"/>
          <bgColor theme="0" tint="-0.249977111117893"/>
        </patternFill>
      </fill>
      <protection locked="1" hidden="1"/>
    </dxf>
    <dxf>
      <font>
        <strike val="0"/>
        <outline val="0"/>
        <shadow val="0"/>
        <u val="none"/>
        <vertAlign val="baseline"/>
        <sz val="11"/>
        <name val="Arial"/>
        <scheme val="none"/>
      </font>
      <numFmt numFmtId="165" formatCode="&quot;$&quot;#,##0"/>
      <fill>
        <patternFill patternType="solid">
          <fgColor indexed="64"/>
          <bgColor theme="8" tint="0.59999389629810485"/>
        </patternFill>
      </fill>
      <protection locked="1" hidden="1"/>
    </dxf>
    <dxf>
      <font>
        <strike val="0"/>
        <outline val="0"/>
        <shadow val="0"/>
        <u val="none"/>
        <vertAlign val="baseline"/>
        <sz val="11"/>
        <name val="Arial"/>
        <scheme val="none"/>
      </font>
      <numFmt numFmtId="165" formatCode="&quot;$&quot;#,##0"/>
      <fill>
        <patternFill patternType="solid">
          <fgColor indexed="64"/>
          <bgColor theme="8" tint="0.59999389629810485"/>
        </patternFill>
      </fill>
      <protection locked="1" hidden="1"/>
    </dxf>
    <dxf>
      <font>
        <strike val="0"/>
        <outline val="0"/>
        <shadow val="0"/>
        <u val="none"/>
        <vertAlign val="baseline"/>
        <sz val="11"/>
        <name val="Arial"/>
        <scheme val="none"/>
      </font>
      <numFmt numFmtId="165" formatCode="&quot;$&quot;#,##0"/>
      <fill>
        <patternFill patternType="solid">
          <fgColor indexed="64"/>
          <bgColor theme="8" tint="0.59999389629810485"/>
        </patternFill>
      </fill>
      <protection locked="1" hidden="1"/>
    </dxf>
    <dxf>
      <font>
        <b/>
        <strike val="0"/>
        <outline val="0"/>
        <shadow val="0"/>
        <u val="none"/>
        <vertAlign val="baseline"/>
        <sz val="11"/>
        <color theme="0"/>
        <name val="Arial"/>
        <scheme val="none"/>
      </font>
      <fill>
        <patternFill patternType="none">
          <fgColor indexed="64"/>
          <bgColor theme="8"/>
        </patternFill>
      </fill>
      <protection locked="1" hidden="1"/>
    </dxf>
    <dxf>
      <font>
        <strike val="0"/>
        <outline val="0"/>
        <shadow val="0"/>
        <u val="none"/>
        <vertAlign val="baseline"/>
        <sz val="11"/>
        <name val="Arial"/>
        <scheme val="none"/>
      </font>
      <protection locked="1" hidden="1"/>
    </dxf>
    <dxf>
      <font>
        <strike val="0"/>
        <outline val="0"/>
        <shadow val="0"/>
        <u val="none"/>
        <vertAlign val="baseline"/>
        <sz val="11"/>
        <name val="Arial"/>
        <scheme val="none"/>
      </font>
      <fill>
        <patternFill patternType="solid">
          <fgColor indexed="64"/>
          <bgColor rgb="FFD31145"/>
        </patternFill>
      </fill>
      <protection locked="1" hidden="1"/>
    </dxf>
    <dxf>
      <font>
        <b val="0"/>
        <strike val="0"/>
        <outline val="0"/>
        <shadow val="0"/>
        <u val="none"/>
        <vertAlign val="baseline"/>
        <sz val="11"/>
        <color auto="1"/>
        <name val="Arial"/>
        <scheme val="none"/>
      </font>
      <numFmt numFmtId="165" formatCode="&quot;$&quot;#,##0"/>
      <fill>
        <patternFill patternType="solid">
          <fgColor indexed="64"/>
          <bgColor theme="0" tint="-4.9989318521683403E-2"/>
        </patternFill>
      </fill>
      <protection locked="1" hidden="1"/>
    </dxf>
    <dxf>
      <font>
        <b val="0"/>
        <strike val="0"/>
        <outline val="0"/>
        <shadow val="0"/>
        <u val="none"/>
        <vertAlign val="baseline"/>
        <sz val="11"/>
        <color auto="1"/>
        <name val="Arial"/>
        <scheme val="none"/>
      </font>
      <numFmt numFmtId="165" formatCode="&quot;$&quot;#,##0"/>
      <fill>
        <patternFill patternType="solid">
          <fgColor indexed="64"/>
          <bgColor theme="0" tint="-4.9989318521683403E-2"/>
        </patternFill>
      </fill>
      <protection locked="1" hidden="1"/>
    </dxf>
    <dxf>
      <font>
        <b val="0"/>
        <strike val="0"/>
        <outline val="0"/>
        <shadow val="0"/>
        <u val="none"/>
        <vertAlign val="baseline"/>
        <sz val="11"/>
        <color auto="1"/>
        <name val="Arial"/>
        <scheme val="none"/>
      </font>
      <numFmt numFmtId="165" formatCode="&quot;$&quot;#,##0"/>
      <fill>
        <patternFill patternType="solid">
          <fgColor indexed="64"/>
          <bgColor theme="0" tint="-4.9989318521683403E-2"/>
        </patternFill>
      </fill>
      <protection locked="1" hidden="1"/>
    </dxf>
    <dxf>
      <font>
        <b val="0"/>
        <strike val="0"/>
        <outline val="0"/>
        <shadow val="0"/>
        <u val="none"/>
        <vertAlign val="baseline"/>
        <sz val="11"/>
        <color auto="1"/>
        <name val="Arial"/>
        <scheme val="none"/>
      </font>
      <fill>
        <patternFill patternType="solid">
          <fgColor indexed="64"/>
          <bgColor theme="0" tint="-4.9989318521683403E-2"/>
        </patternFill>
      </fill>
      <protection locked="1" hidden="1"/>
    </dxf>
    <dxf>
      <font>
        <b val="0"/>
        <strike val="0"/>
        <outline val="0"/>
        <shadow val="0"/>
        <u val="none"/>
        <vertAlign val="baseline"/>
        <sz val="11"/>
        <color auto="1"/>
        <name val="Arial"/>
        <scheme val="none"/>
      </font>
      <fill>
        <patternFill patternType="solid">
          <fgColor indexed="64"/>
          <bgColor theme="0" tint="-4.9989318521683403E-2"/>
        </patternFill>
      </fill>
      <protection locked="1" hidden="1"/>
    </dxf>
    <dxf>
      <font>
        <b/>
        <i val="0"/>
        <strike val="0"/>
        <condense val="0"/>
        <extend val="0"/>
        <outline val="0"/>
        <shadow val="0"/>
        <u val="none"/>
        <vertAlign val="baseline"/>
        <sz val="11"/>
        <color theme="0"/>
        <name val="Arial"/>
        <scheme val="none"/>
      </font>
      <fill>
        <patternFill patternType="solid">
          <fgColor indexed="64"/>
          <bgColor rgb="FFD31145"/>
        </patternFill>
      </fill>
    </dxf>
    <dxf>
      <font>
        <color rgb="FF9C0006"/>
      </font>
      <fill>
        <patternFill>
          <bgColor rgb="FFFFC7CE"/>
        </patternFill>
      </fill>
    </dxf>
    <dxf>
      <font>
        <color rgb="FF9C0006"/>
      </font>
      <fill>
        <patternFill>
          <bgColor rgb="FFFFC7CE"/>
        </patternFill>
      </fill>
    </dxf>
    <dxf>
      <font>
        <color auto="1"/>
      </font>
    </dxf>
  </dxfs>
  <tableStyles count="0" defaultTableStyle="TableStyleMedium9" defaultPivotStyle="PivotStyleLight16"/>
  <colors>
    <mruColors>
      <color rgb="FFD31145"/>
      <color rgb="FFD91145"/>
      <color rgb="FFAC0000"/>
      <color rgb="FFFF4F4F"/>
      <color rgb="FF9A0000"/>
      <color rgb="FFDE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manualLayout>
          <c:layoutTarget val="inner"/>
          <c:xMode val="edge"/>
          <c:yMode val="edge"/>
          <c:x val="8.6740020370588006E-2"/>
          <c:y val="0.24487599511054026"/>
          <c:w val="0.86914688369177717"/>
          <c:h val="0.59885984996556285"/>
        </c:manualLayout>
      </c:layout>
      <c:barChart>
        <c:barDir val="col"/>
        <c:grouping val="percentStacked"/>
        <c:varyColors val="0"/>
        <c:ser>
          <c:idx val="4"/>
          <c:order val="0"/>
          <c:tx>
            <c:strRef>
              <c:f>Life!$C$1</c:f>
              <c:strCache>
                <c:ptCount val="1"/>
                <c:pt idx="0">
                  <c:v>Risk Insured</c:v>
                </c:pt>
              </c:strCache>
            </c:strRef>
          </c:tx>
          <c:spPr>
            <a:solidFill>
              <a:srgbClr val="D91145"/>
            </a:solidFill>
            <a:ln>
              <a:noFill/>
            </a:ln>
            <a:effectLst/>
          </c:spPr>
          <c:invertIfNegative val="0"/>
          <c:dPt>
            <c:idx val="1"/>
            <c:invertIfNegative val="0"/>
            <c:bubble3D val="0"/>
            <c:spPr>
              <a:solidFill>
                <a:srgbClr val="D91145"/>
              </a:solidFill>
              <a:ln>
                <a:noFill/>
              </a:ln>
              <a:effectLst/>
            </c:spPr>
          </c:dPt>
          <c:dPt>
            <c:idx val="2"/>
            <c:invertIfNegative val="0"/>
            <c:bubble3D val="0"/>
            <c:spPr>
              <a:solidFill>
                <a:srgbClr val="D31145"/>
              </a:solidFill>
              <a:ln>
                <a:noFill/>
              </a:ln>
              <a:effectLst/>
            </c:spPr>
          </c:dPt>
          <c:dPt>
            <c:idx val="3"/>
            <c:invertIfNegative val="0"/>
            <c:bubble3D val="0"/>
            <c:spPr>
              <a:solidFill>
                <a:srgbClr val="D91145"/>
              </a:solidFill>
              <a:ln>
                <a:noFill/>
              </a:ln>
              <a:effectLst/>
            </c:spPr>
          </c:dPt>
          <c:dLbls>
            <c:spPr>
              <a:solidFill>
                <a:srgbClr val="D31145"/>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(Life!$A$2,Life!$A$9,Life!$A$16,Life!$A$20)</c:f>
              <c:strCache>
                <c:ptCount val="4"/>
                <c:pt idx="0">
                  <c:v>Debt</c:v>
                </c:pt>
                <c:pt idx="1">
                  <c:v>Living</c:v>
                </c:pt>
                <c:pt idx="2">
                  <c:v>Final Expenses</c:v>
                </c:pt>
                <c:pt idx="3">
                  <c:v>Other</c:v>
                </c:pt>
              </c:strCache>
            </c:strRef>
          </c:cat>
          <c:val>
            <c:numRef>
              <c:f>(Life!$C$8,Life!$C$15,Life!$C$19,Life!$C$23)</c:f>
              <c:numCache>
                <c:formatCode>"$"#,##0</c:formatCode>
                <c:ptCount val="4"/>
                <c:pt idx="0">
                  <c:v>1050000</c:v>
                </c:pt>
                <c:pt idx="1">
                  <c:v>0</c:v>
                </c:pt>
                <c:pt idx="2">
                  <c:v>20000</c:v>
                </c:pt>
                <c:pt idx="3">
                  <c:v>0</c:v>
                </c:pt>
              </c:numCache>
            </c:numRef>
          </c:val>
        </c:ser>
        <c:ser>
          <c:idx val="10"/>
          <c:order val="1"/>
          <c:tx>
            <c:strRef>
              <c:f>Life!$D$1</c:f>
              <c:strCache>
                <c:ptCount val="1"/>
                <c:pt idx="0">
                  <c:v>Risk Retained</c:v>
                </c:pt>
              </c:strCache>
            </c:strRef>
          </c:tx>
          <c:spPr>
            <a:solidFill>
              <a:schemeClr val="bg1">
                <a:lumMod val="65000"/>
              </a:schemeClr>
            </a:solidFill>
            <a:ln>
              <a:noFill/>
            </a:ln>
            <a:effectLst/>
          </c:spPr>
          <c:invertIfNegative val="0"/>
          <c:dLbls>
            <c:dLbl>
              <c:idx val="0"/>
              <c:layout>
                <c:manualLayout>
                  <c:x val="0"/>
                  <c:y val="3.1809135170352637E-2"/>
                </c:manualLayout>
              </c:layout>
              <c:dLblPos val="ctr"/>
              <c:showLegendKey val="0"/>
              <c:showVal val="1"/>
              <c:showCatName val="0"/>
              <c:showSerName val="0"/>
              <c:showPercent val="0"/>
              <c:showBubbleSize val="0"/>
              <c:extLst>
                <c:ext xmlns:c15="http://schemas.microsoft.com/office/drawing/2012/chart" uri="{CE6537A1-D6FC-4f65-9D91-7224C49458BB}"/>
              </c:extLst>
            </c:dLbl>
            <c:dLbl>
              <c:idx val="2"/>
              <c:layout>
                <c:manualLayout>
                  <c:x val="-7.7798096955437262E-17"/>
                  <c:y val="3.9761418962940789E-2"/>
                </c:manualLayout>
              </c:layout>
              <c:dLblPos val="ctr"/>
              <c:showLegendKey val="0"/>
              <c:showVal val="1"/>
              <c:showCatName val="0"/>
              <c:showSerName val="0"/>
              <c:showPercent val="0"/>
              <c:showBubbleSize val="0"/>
              <c:extLst>
                <c:ext xmlns:c15="http://schemas.microsoft.com/office/drawing/2012/chart" uri="{CE6537A1-D6FC-4f65-9D91-7224C49458BB}"/>
              </c:extLst>
            </c:dLbl>
            <c:spPr>
              <a:solidFill>
                <a:srgbClr val="D31145"/>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(Life!$A$2,Life!$A$9,Life!$A$16,Life!$A$20)</c:f>
              <c:strCache>
                <c:ptCount val="4"/>
                <c:pt idx="0">
                  <c:v>Debt</c:v>
                </c:pt>
                <c:pt idx="1">
                  <c:v>Living</c:v>
                </c:pt>
                <c:pt idx="2">
                  <c:v>Final Expenses</c:v>
                </c:pt>
                <c:pt idx="3">
                  <c:v>Other</c:v>
                </c:pt>
              </c:strCache>
            </c:strRef>
          </c:cat>
          <c:val>
            <c:numRef>
              <c:f>(Life!$D$8,Life!$D$15,Life!$D$19,Life!$D$23)</c:f>
              <c:numCache>
                <c:formatCode>"$"#,##0</c:formatCode>
                <c:ptCount val="4"/>
                <c:pt idx="0">
                  <c:v>3500</c:v>
                </c:pt>
                <c:pt idx="1">
                  <c:v>171000</c:v>
                </c:pt>
                <c:pt idx="2">
                  <c:v>0</c:v>
                </c:pt>
                <c:pt idx="3">
                  <c:v>0</c:v>
                </c:pt>
              </c:numCache>
            </c:numRef>
          </c:val>
        </c:ser>
        <c:dLbls>
          <c:dLblPos val="ctr"/>
          <c:showLegendKey val="0"/>
          <c:showVal val="1"/>
          <c:showCatName val="0"/>
          <c:showSerName val="0"/>
          <c:showPercent val="0"/>
          <c:showBubbleSize val="0"/>
        </c:dLbls>
        <c:gapWidth val="150"/>
        <c:overlap val="100"/>
        <c:axId val="163392520"/>
        <c:axId val="163382888"/>
      </c:barChart>
      <c:catAx>
        <c:axId val="16339252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tx1">
                    <a:lumMod val="65000"/>
                    <a:lumOff val="35000"/>
                  </a:schemeClr>
                </a:solidFill>
                <a:latin typeface="+mn-lt"/>
                <a:ea typeface="+mn-ea"/>
                <a:cs typeface="+mn-cs"/>
              </a:defRPr>
            </a:pPr>
            <a:endParaRPr lang="en-US"/>
          </a:p>
        </c:txPr>
        <c:crossAx val="163382888"/>
        <c:crosses val="autoZero"/>
        <c:auto val="1"/>
        <c:lblAlgn val="ctr"/>
        <c:lblOffset val="100"/>
        <c:noMultiLvlLbl val="0"/>
      </c:catAx>
      <c:valAx>
        <c:axId val="163382888"/>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3392520"/>
        <c:crosses val="autoZero"/>
        <c:crossBetween val="between"/>
      </c:valAx>
      <c:spPr>
        <a:noFill/>
        <a:ln>
          <a:noFill/>
        </a:ln>
        <a:effectLst/>
      </c:spPr>
    </c:plotArea>
    <c:legend>
      <c:legendPos val="t"/>
      <c:layout>
        <c:manualLayout>
          <c:xMode val="edge"/>
          <c:yMode val="edge"/>
          <c:x val="0.31736101518012005"/>
          <c:y val="0.12214342001576044"/>
          <c:w val="0.281737310821222"/>
          <c:h val="6.648982706948866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000000000000078" l="0.70000000000000062" r="0.70000000000000062" t="0.75000000000000078" header="0.30000000000000032" footer="0.30000000000000032"/>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800" b="1" i="0" u="none" strike="noStrike" kern="1200" baseline="0">
                <a:solidFill>
                  <a:schemeClr val="dk1"/>
                </a:solidFill>
                <a:latin typeface="Arial" panose="020B0604020202020204" pitchFamily="34" charset="0"/>
                <a:ea typeface="+mn-ea"/>
                <a:cs typeface="Arial" panose="020B0604020202020204" pitchFamily="34" charset="0"/>
              </a:defRPr>
            </a:pPr>
            <a:r>
              <a:rPr lang="en-US"/>
              <a:t>Risk Transfer Strategy</a:t>
            </a:r>
          </a:p>
        </c:rich>
      </c:tx>
      <c:layout>
        <c:manualLayout>
          <c:xMode val="edge"/>
          <c:yMode val="edge"/>
          <c:x val="0.2974805507843003"/>
          <c:y val="9.2593486011472558E-3"/>
        </c:manualLayout>
      </c:layout>
      <c:overlay val="0"/>
      <c:spPr>
        <a:noFill/>
        <a:ln>
          <a:noFill/>
        </a:ln>
        <a:effectLst/>
      </c:spPr>
      <c:txPr>
        <a:bodyPr rot="0" spcFirstLastPara="1" vertOverflow="ellipsis" vert="horz" wrap="square" anchor="ctr" anchorCtr="1"/>
        <a:lstStyle/>
        <a:p>
          <a:pPr>
            <a:defRPr sz="1800" b="1" i="0" u="none" strike="noStrike" kern="1200" baseline="0">
              <a:solidFill>
                <a:schemeClr val="dk1"/>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tx>
            <c:strRef>
              <c:f>Strategy!$A$15</c:f>
              <c:strCache>
                <c:ptCount val="1"/>
                <c:pt idx="0">
                  <c:v>Net sum insured required </c:v>
                </c:pt>
              </c:strCache>
            </c:strRef>
          </c:tx>
          <c:spPr>
            <a:solidFill>
              <a:srgbClr val="D31145"/>
            </a:solidFill>
            <a:ln>
              <a:noFill/>
            </a:ln>
            <a:effectLst/>
          </c:spPr>
          <c:invertIfNegative val="0"/>
          <c:dLbls>
            <c:spPr>
              <a:noFill/>
              <a:ln>
                <a:noFill/>
              </a:ln>
              <a:effectLst/>
            </c:spPr>
            <c:txPr>
              <a:bodyPr rot="0" spcFirstLastPara="1" vertOverflow="ellipsis" vert="horz" wrap="square" anchor="ctr" anchorCtr="1"/>
              <a:lstStyle/>
              <a:p>
                <a:pPr>
                  <a:defRPr sz="1000" b="0" i="0" u="none" strike="noStrike" kern="1200" baseline="0">
                    <a:solidFill>
                      <a:schemeClr val="dk1"/>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Strategy!$B$14:$E$14</c:f>
              <c:strCache>
                <c:ptCount val="4"/>
                <c:pt idx="0">
                  <c:v>Life</c:v>
                </c:pt>
                <c:pt idx="1">
                  <c:v>TPD</c:v>
                </c:pt>
                <c:pt idx="2">
                  <c:v>Trauma</c:v>
                </c:pt>
                <c:pt idx="3">
                  <c:v>IP</c:v>
                </c:pt>
              </c:strCache>
            </c:strRef>
          </c:cat>
          <c:val>
            <c:numRef>
              <c:f>Strategy!$B$18:$E$18</c:f>
              <c:numCache>
                <c:formatCode>"$"#,##0</c:formatCode>
                <c:ptCount val="4"/>
                <c:pt idx="0">
                  <c:v>2000000</c:v>
                </c:pt>
                <c:pt idx="1">
                  <c:v>1100000</c:v>
                </c:pt>
                <c:pt idx="2">
                  <c:v>100000</c:v>
                </c:pt>
                <c:pt idx="3">
                  <c:v>110000</c:v>
                </c:pt>
              </c:numCache>
            </c:numRef>
          </c:val>
        </c:ser>
        <c:dLbls>
          <c:showLegendKey val="0"/>
          <c:showVal val="1"/>
          <c:showCatName val="0"/>
          <c:showSerName val="0"/>
          <c:showPercent val="0"/>
          <c:showBubbleSize val="0"/>
        </c:dLbls>
        <c:gapWidth val="150"/>
        <c:overlap val="-25"/>
        <c:axId val="288023072"/>
        <c:axId val="288023464"/>
      </c:barChart>
      <c:catAx>
        <c:axId val="288023072"/>
        <c:scaling>
          <c:orientation val="minMax"/>
        </c:scaling>
        <c:delete val="0"/>
        <c:axPos val="b"/>
        <c:numFmt formatCode="General" sourceLinked="0"/>
        <c:majorTickMark val="none"/>
        <c:minorTickMark val="none"/>
        <c:tickLblPos val="nextTo"/>
        <c:spPr>
          <a:noFill/>
          <a:ln w="9525" cap="flat" cmpd="sng" algn="ctr">
            <a:solidFill>
              <a:schemeClr val="tx1">
                <a:tint val="75000"/>
                <a:shade val="95000"/>
                <a:satMod val="105000"/>
              </a:schemeClr>
            </a:solidFill>
            <a:prstDash val="solid"/>
            <a:round/>
          </a:ln>
          <a:effectLst/>
        </c:spPr>
        <c:txPr>
          <a:bodyPr rot="-60000000" spcFirstLastPara="1" vertOverflow="ellipsis" vert="horz" wrap="square" anchor="ctr" anchorCtr="1"/>
          <a:lstStyle/>
          <a:p>
            <a:pPr>
              <a:defRPr sz="1000" b="0" i="0" u="none" strike="noStrike" kern="1200" baseline="0">
                <a:solidFill>
                  <a:schemeClr val="dk1"/>
                </a:solidFill>
                <a:latin typeface="Arial" panose="020B0604020202020204" pitchFamily="34" charset="0"/>
                <a:ea typeface="+mn-ea"/>
                <a:cs typeface="Arial" panose="020B0604020202020204" pitchFamily="34" charset="0"/>
              </a:defRPr>
            </a:pPr>
            <a:endParaRPr lang="en-US"/>
          </a:p>
        </c:txPr>
        <c:crossAx val="288023464"/>
        <c:crosses val="autoZero"/>
        <c:auto val="1"/>
        <c:lblAlgn val="ctr"/>
        <c:lblOffset val="100"/>
        <c:noMultiLvlLbl val="0"/>
      </c:catAx>
      <c:valAx>
        <c:axId val="288023464"/>
        <c:scaling>
          <c:orientation val="minMax"/>
        </c:scaling>
        <c:delete val="1"/>
        <c:axPos val="l"/>
        <c:numFmt formatCode="&quot;$&quot;#,##0" sourceLinked="1"/>
        <c:majorTickMark val="none"/>
        <c:minorTickMark val="none"/>
        <c:tickLblPos val="none"/>
        <c:crossAx val="288023072"/>
        <c:crosses val="autoZero"/>
        <c:crossBetween val="between"/>
      </c:valAx>
      <c:spPr>
        <a:solidFill>
          <a:schemeClr val="bg1"/>
        </a:solidFill>
        <a:ln>
          <a:noFill/>
        </a:ln>
        <a:effectLst/>
      </c:spPr>
    </c:plotArea>
    <c:plotVisOnly val="1"/>
    <c:dispBlanksAs val="gap"/>
    <c:showDLblsOverMax val="0"/>
  </c:chart>
  <c:spPr>
    <a:solidFill>
      <a:schemeClr val="lt1"/>
    </a:solidFill>
    <a:ln w="25400" cap="flat" cmpd="sng" algn="ctr">
      <a:solidFill>
        <a:srgbClr val="D31145"/>
      </a:solidFill>
      <a:prstDash val="solid"/>
      <a:round/>
    </a:ln>
    <a:effectLst/>
  </c:spPr>
  <c:txPr>
    <a:bodyPr/>
    <a:lstStyle/>
    <a:p>
      <a:pPr>
        <a:defRPr>
          <a:solidFill>
            <a:schemeClr val="dk1"/>
          </a:solidFill>
          <a:latin typeface="Arial" panose="020B0604020202020204" pitchFamily="34" charset="0"/>
          <a:ea typeface="+mn-ea"/>
          <a:cs typeface="Arial" panose="020B0604020202020204" pitchFamily="34" charset="0"/>
        </a:defRPr>
      </a:pPr>
      <a:endParaRPr lang="en-US"/>
    </a:p>
  </c:txPr>
  <c:printSettings>
    <c:headerFooter/>
    <c:pageMargins b="0.75000000000000033" l="0.70000000000000029" r="0.70000000000000029" t="0.75000000000000033" header="0.30000000000000016" footer="0.30000000000000016"/>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Life!$A$24</c:f>
              <c:strCache>
                <c:ptCount val="1"/>
                <c:pt idx="0">
                  <c:v>Total</c:v>
                </c:pt>
              </c:strCache>
            </c:strRef>
          </c:tx>
          <c:spPr>
            <a:solidFill>
              <a:schemeClr val="bg1">
                <a:lumMod val="65000"/>
              </a:schemeClr>
            </a:solidFill>
          </c:spPr>
          <c:dPt>
            <c:idx val="0"/>
            <c:bubble3D val="0"/>
            <c:spPr>
              <a:solidFill>
                <a:srgbClr val="D31145"/>
              </a:solidFill>
              <a:ln w="19050">
                <a:solidFill>
                  <a:schemeClr val="lt1"/>
                </a:solidFill>
              </a:ln>
              <a:effectLst/>
            </c:spPr>
          </c:dPt>
          <c:dPt>
            <c:idx val="1"/>
            <c:bubble3D val="0"/>
            <c:spPr>
              <a:solidFill>
                <a:schemeClr val="bg1">
                  <a:lumMod val="65000"/>
                </a:schemeClr>
              </a:solidFill>
              <a:ln w="19050">
                <a:solidFill>
                  <a:schemeClr val="lt1"/>
                </a:solidFill>
              </a:ln>
              <a:effectLst/>
            </c:spPr>
          </c:dPt>
          <c:dLbls>
            <c:dLbl>
              <c:idx val="1"/>
              <c:tx>
                <c:rich>
                  <a:bodyPr/>
                  <a:lstStyle/>
                  <a:p>
                    <a:fld id="{47576C5A-86BB-4085-B6EA-F15A54E8FB8F}" type="PERCENTAGE">
                      <a:rPr lang="en-US">
                        <a:solidFill>
                          <a:schemeClr val="bg1"/>
                        </a:solidFill>
                      </a:rPr>
                      <a:pPr/>
                      <a:t>[PERCENTAGE]</a:t>
                    </a:fld>
                    <a:endParaRPr lang="en-GB"/>
                  </a:p>
                </c:rich>
              </c:tx>
              <c:showLegendKey val="0"/>
              <c:showVal val="0"/>
              <c:showCatName val="0"/>
              <c:showSerName val="0"/>
              <c:showPercent val="1"/>
              <c:showBubbleSize val="0"/>
              <c:extLst>
                <c:ext xmlns:c15="http://schemas.microsoft.com/office/drawing/2012/chart" uri="{CE6537A1-D6FC-4f65-9D91-7224C49458BB}">
                  <c15:dlblFieldTable/>
                  <c15:showDataLabelsRange val="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extLst>
                <c:ext xmlns:c15="http://schemas.microsoft.com/office/drawing/2012/chart" uri="{02D57815-91ED-43cb-92C2-25804820EDAC}">
                  <c15:fullRef>
                    <c15:sqref>Life!$B$1:$D$1</c15:sqref>
                  </c15:fullRef>
                </c:ext>
              </c:extLst>
              <c:f>Life!$C$1:$D$1</c:f>
              <c:strCache>
                <c:ptCount val="2"/>
                <c:pt idx="0">
                  <c:v>Risk Insured</c:v>
                </c:pt>
                <c:pt idx="1">
                  <c:v>Risk Retained</c:v>
                </c:pt>
              </c:strCache>
            </c:strRef>
          </c:cat>
          <c:val>
            <c:numRef>
              <c:extLst>
                <c:ext xmlns:c15="http://schemas.microsoft.com/office/drawing/2012/chart" uri="{02D57815-91ED-43cb-92C2-25804820EDAC}">
                  <c15:fullRef>
                    <c15:sqref>Life!$B$24:$D$24</c15:sqref>
                  </c15:fullRef>
                </c:ext>
              </c:extLst>
              <c:f>Life!$C$24:$D$24</c:f>
              <c:numCache>
                <c:formatCode>"$"#,##0</c:formatCode>
                <c:ptCount val="2"/>
                <c:pt idx="0">
                  <c:v>1070000</c:v>
                </c:pt>
                <c:pt idx="1">
                  <c:v>174500</c:v>
                </c:pt>
              </c:numCache>
            </c:numRef>
          </c:val>
          <c:extLst>
            <c:ext xmlns:c15="http://schemas.microsoft.com/office/drawing/2012/chart" uri="{02D57815-91ED-43cb-92C2-25804820EDAC}">
              <c15:categoryFilterExceptions/>
            </c:ext>
          </c:extLst>
        </c:ser>
        <c:dLbls>
          <c:showLegendKey val="0"/>
          <c:showVal val="0"/>
          <c:showCatName val="0"/>
          <c:showSerName val="0"/>
          <c:showPercent val="1"/>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manualLayout>
          <c:layoutTarget val="inner"/>
          <c:xMode val="edge"/>
          <c:yMode val="edge"/>
          <c:x val="8.6740020370588006E-2"/>
          <c:y val="0.24487599511054026"/>
          <c:w val="0.86914688369177717"/>
          <c:h val="0.59885984996556285"/>
        </c:manualLayout>
      </c:layout>
      <c:barChart>
        <c:barDir val="col"/>
        <c:grouping val="percentStacked"/>
        <c:varyColors val="0"/>
        <c:ser>
          <c:idx val="4"/>
          <c:order val="0"/>
          <c:tx>
            <c:strRef>
              <c:f>TPD!$C$1</c:f>
              <c:strCache>
                <c:ptCount val="1"/>
                <c:pt idx="0">
                  <c:v>Risk Insured</c:v>
                </c:pt>
              </c:strCache>
            </c:strRef>
          </c:tx>
          <c:spPr>
            <a:solidFill>
              <a:srgbClr val="D31145"/>
            </a:solidFill>
            <a:ln>
              <a:noFill/>
            </a:ln>
            <a:effectLst/>
          </c:spPr>
          <c:invertIfNegative val="0"/>
          <c:dPt>
            <c:idx val="0"/>
            <c:invertIfNegative val="0"/>
            <c:bubble3D val="0"/>
            <c:spPr>
              <a:solidFill>
                <a:srgbClr val="D31145"/>
              </a:solidFill>
              <a:ln>
                <a:noFill/>
              </a:ln>
              <a:effectLst/>
            </c:spPr>
          </c:dPt>
          <c:dPt>
            <c:idx val="1"/>
            <c:invertIfNegative val="0"/>
            <c:bubble3D val="0"/>
            <c:spPr>
              <a:solidFill>
                <a:srgbClr val="D31145"/>
              </a:solidFill>
              <a:ln>
                <a:noFill/>
              </a:ln>
              <a:effectLst/>
            </c:spPr>
          </c:dPt>
          <c:dPt>
            <c:idx val="2"/>
            <c:invertIfNegative val="0"/>
            <c:bubble3D val="0"/>
            <c:spPr>
              <a:solidFill>
                <a:srgbClr val="D31145"/>
              </a:solidFill>
              <a:ln>
                <a:noFill/>
              </a:ln>
              <a:effectLst/>
            </c:spPr>
          </c:dPt>
          <c:dPt>
            <c:idx val="3"/>
            <c:invertIfNegative val="0"/>
            <c:bubble3D val="0"/>
            <c:spPr>
              <a:solidFill>
                <a:srgbClr val="D31145"/>
              </a:solidFill>
              <a:ln>
                <a:noFill/>
              </a:ln>
              <a:effectLst/>
            </c:spPr>
          </c:dPt>
          <c:dLbls>
            <c:spPr>
              <a:noFill/>
              <a:ln>
                <a:noFill/>
              </a:ln>
              <a:effectLst/>
            </c:spPr>
            <c:txPr>
              <a:bodyPr rot="0" spcFirstLastPara="1" vertOverflow="ellipsis" vert="horz" wrap="square" anchor="ctr" anchorCtr="1"/>
              <a:lstStyle/>
              <a:p>
                <a:pPr>
                  <a:defRPr sz="900" b="0"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(TPD!$A$2,TPD!$A$9,TPD!$A$16)</c:f>
              <c:strCache>
                <c:ptCount val="3"/>
                <c:pt idx="0">
                  <c:v>Debt</c:v>
                </c:pt>
                <c:pt idx="1">
                  <c:v>Living</c:v>
                </c:pt>
                <c:pt idx="2">
                  <c:v>Recovery</c:v>
                </c:pt>
              </c:strCache>
            </c:strRef>
          </c:cat>
          <c:val>
            <c:numRef>
              <c:f>(TPD!$C$8,TPD!$C$15,TPD!$C$20)</c:f>
              <c:numCache>
                <c:formatCode>"$"#,##0</c:formatCode>
                <c:ptCount val="3"/>
                <c:pt idx="0">
                  <c:v>1000000</c:v>
                </c:pt>
                <c:pt idx="1">
                  <c:v>50000</c:v>
                </c:pt>
                <c:pt idx="2">
                  <c:v>0</c:v>
                </c:pt>
              </c:numCache>
            </c:numRef>
          </c:val>
        </c:ser>
        <c:ser>
          <c:idx val="10"/>
          <c:order val="1"/>
          <c:tx>
            <c:strRef>
              <c:f>TPD!$D$1</c:f>
              <c:strCache>
                <c:ptCount val="1"/>
                <c:pt idx="0">
                  <c:v>Risk Retained</c:v>
                </c:pt>
              </c:strCache>
            </c:strRef>
          </c:tx>
          <c:spPr>
            <a:solidFill>
              <a:schemeClr val="bg1">
                <a:lumMod val="65000"/>
              </a:schemeClr>
            </a:solidFill>
            <a:ln>
              <a:noFill/>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(TPD!$A$2,TPD!$A$9,TPD!$A$16)</c:f>
              <c:strCache>
                <c:ptCount val="3"/>
                <c:pt idx="0">
                  <c:v>Debt</c:v>
                </c:pt>
                <c:pt idx="1">
                  <c:v>Living</c:v>
                </c:pt>
                <c:pt idx="2">
                  <c:v>Recovery</c:v>
                </c:pt>
              </c:strCache>
            </c:strRef>
          </c:cat>
          <c:val>
            <c:numRef>
              <c:f>(TPD!$D$8,TPD!$D$15,TPD!$D$20)</c:f>
              <c:numCache>
                <c:formatCode>"$"#,##0</c:formatCode>
                <c:ptCount val="3"/>
                <c:pt idx="0">
                  <c:v>0</c:v>
                </c:pt>
                <c:pt idx="1">
                  <c:v>50000</c:v>
                </c:pt>
                <c:pt idx="2">
                  <c:v>0</c:v>
                </c:pt>
              </c:numCache>
            </c:numRef>
          </c:val>
        </c:ser>
        <c:dLbls>
          <c:dLblPos val="ctr"/>
          <c:showLegendKey val="0"/>
          <c:showVal val="1"/>
          <c:showCatName val="0"/>
          <c:showSerName val="0"/>
          <c:showPercent val="0"/>
          <c:showBubbleSize val="0"/>
        </c:dLbls>
        <c:gapWidth val="150"/>
        <c:overlap val="100"/>
        <c:axId val="162922824"/>
        <c:axId val="162923216"/>
      </c:barChart>
      <c:catAx>
        <c:axId val="16292282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162923216"/>
        <c:crosses val="autoZero"/>
        <c:auto val="1"/>
        <c:lblAlgn val="ctr"/>
        <c:lblOffset val="100"/>
        <c:noMultiLvlLbl val="0"/>
      </c:catAx>
      <c:valAx>
        <c:axId val="16292321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162922824"/>
        <c:crosses val="autoZero"/>
        <c:crossBetween val="between"/>
      </c:valAx>
      <c:spPr>
        <a:noFill/>
        <a:ln>
          <a:noFill/>
        </a:ln>
        <a:effectLst/>
      </c:spPr>
    </c:plotArea>
    <c:legend>
      <c:legendPos val="t"/>
      <c:layout>
        <c:manualLayout>
          <c:xMode val="edge"/>
          <c:yMode val="edge"/>
          <c:x val="0.31736101518012005"/>
          <c:y val="0.12214342001576044"/>
          <c:w val="0.281737310821222"/>
          <c:h val="6.648982706948866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000000000000078" l="0.70000000000000062" r="0.70000000000000062" t="0.75000000000000078" header="0.30000000000000032" footer="0.30000000000000032"/>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pieChart>
        <c:varyColors val="1"/>
        <c:ser>
          <c:idx val="0"/>
          <c:order val="0"/>
          <c:tx>
            <c:strRef>
              <c:f>TPD!$A$21</c:f>
              <c:strCache>
                <c:ptCount val="1"/>
                <c:pt idx="0">
                  <c:v>Total</c:v>
                </c:pt>
              </c:strCache>
            </c:strRef>
          </c:tx>
          <c:spPr>
            <a:solidFill>
              <a:schemeClr val="bg1">
                <a:lumMod val="65000"/>
              </a:schemeClr>
            </a:solidFill>
          </c:spPr>
          <c:dPt>
            <c:idx val="0"/>
            <c:bubble3D val="0"/>
            <c:spPr>
              <a:solidFill>
                <a:schemeClr val="bg1">
                  <a:lumMod val="65000"/>
                </a:schemeClr>
              </a:solidFill>
              <a:ln w="19050">
                <a:solidFill>
                  <a:schemeClr val="lt1"/>
                </a:solidFill>
              </a:ln>
              <a:effectLst/>
            </c:spPr>
          </c:dPt>
          <c:dPt>
            <c:idx val="1"/>
            <c:bubble3D val="0"/>
            <c:spPr>
              <a:solidFill>
                <a:srgbClr val="D31145"/>
              </a:solidFill>
              <a:ln w="19050">
                <a:solidFill>
                  <a:schemeClr val="lt1"/>
                </a:solidFill>
              </a:ln>
              <a:effectLst/>
            </c:spPr>
          </c:dPt>
          <c:dLbls>
            <c:dLbl>
              <c:idx val="1"/>
              <c:layout>
                <c:manualLayout>
                  <c:x val="3.8489694515805382E-2"/>
                  <c:y val="0.11929559480740583"/>
                </c:manualLayout>
              </c:layout>
              <c:dLblPos val="bestFi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rot="0" spcFirstLastPara="1" vertOverflow="ellipsis" vert="horz" wrap="square" anchor="ctr" anchorCtr="1"/>
              <a:lstStyle/>
              <a:p>
                <a:pPr>
                  <a:defRPr sz="900" b="0"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extLst>
                <c:ext xmlns:c15="http://schemas.microsoft.com/office/drawing/2012/chart" uri="{02D57815-91ED-43cb-92C2-25804820EDAC}">
                  <c15:fullRef>
                    <c15:sqref>TPD!$B$1:$D$1</c15:sqref>
                  </c15:fullRef>
                </c:ext>
              </c:extLst>
              <c:f>TPD!$C$1:$D$1</c:f>
              <c:strCache>
                <c:ptCount val="2"/>
                <c:pt idx="0">
                  <c:v>Risk Insured</c:v>
                </c:pt>
                <c:pt idx="1">
                  <c:v>Risk Retained</c:v>
                </c:pt>
              </c:strCache>
            </c:strRef>
          </c:cat>
          <c:val>
            <c:numRef>
              <c:extLst>
                <c:ext xmlns:c15="http://schemas.microsoft.com/office/drawing/2012/chart" uri="{02D57815-91ED-43cb-92C2-25804820EDAC}">
                  <c15:fullRef>
                    <c15:sqref>TPD!$B$21:$D$21</c15:sqref>
                  </c15:fullRef>
                </c:ext>
              </c:extLst>
              <c:f>TPD!$C$21:$D$21</c:f>
              <c:numCache>
                <c:formatCode>"$"#,##0</c:formatCode>
                <c:ptCount val="2"/>
                <c:pt idx="0">
                  <c:v>1050000</c:v>
                </c:pt>
                <c:pt idx="1">
                  <c:v>50000</c:v>
                </c:pt>
              </c:numCache>
            </c:numRef>
          </c:val>
          <c:extLst>
            <c:ext xmlns:c15="http://schemas.microsoft.com/office/drawing/2012/chart" uri="{02D57815-91ED-43cb-92C2-25804820EDAC}">
              <c15:categoryFilterExceptions/>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manualLayout>
          <c:layoutTarget val="inner"/>
          <c:xMode val="edge"/>
          <c:yMode val="edge"/>
          <c:x val="8.6740020370588006E-2"/>
          <c:y val="0.24487599511054026"/>
          <c:w val="0.86914688369177717"/>
          <c:h val="0.59885984996556285"/>
        </c:manualLayout>
      </c:layout>
      <c:barChart>
        <c:barDir val="col"/>
        <c:grouping val="percentStacked"/>
        <c:varyColors val="0"/>
        <c:ser>
          <c:idx val="4"/>
          <c:order val="0"/>
          <c:tx>
            <c:strRef>
              <c:f>TPD!$C$1</c:f>
              <c:strCache>
                <c:ptCount val="1"/>
                <c:pt idx="0">
                  <c:v>Risk Insured</c:v>
                </c:pt>
              </c:strCache>
            </c:strRef>
          </c:tx>
          <c:spPr>
            <a:solidFill>
              <a:srgbClr val="D31145"/>
            </a:solidFill>
            <a:ln>
              <a:noFill/>
            </a:ln>
            <a:effectLst/>
          </c:spPr>
          <c:invertIfNegative val="0"/>
          <c:dPt>
            <c:idx val="0"/>
            <c:invertIfNegative val="0"/>
            <c:bubble3D val="0"/>
            <c:spPr>
              <a:solidFill>
                <a:srgbClr val="D31145"/>
              </a:solidFill>
              <a:ln>
                <a:noFill/>
              </a:ln>
              <a:effectLst/>
            </c:spPr>
          </c:dPt>
          <c:dPt>
            <c:idx val="1"/>
            <c:invertIfNegative val="0"/>
            <c:bubble3D val="0"/>
            <c:spPr>
              <a:solidFill>
                <a:srgbClr val="D31145"/>
              </a:solidFill>
              <a:ln>
                <a:noFill/>
              </a:ln>
              <a:effectLst/>
            </c:spPr>
          </c:dPt>
          <c:dPt>
            <c:idx val="2"/>
            <c:invertIfNegative val="0"/>
            <c:bubble3D val="0"/>
            <c:spPr>
              <a:solidFill>
                <a:srgbClr val="D31145"/>
              </a:solidFill>
              <a:ln>
                <a:noFill/>
              </a:ln>
              <a:effectLst/>
            </c:spPr>
          </c:dPt>
          <c:dPt>
            <c:idx val="3"/>
            <c:invertIfNegative val="0"/>
            <c:bubble3D val="0"/>
            <c:spPr>
              <a:solidFill>
                <a:srgbClr val="D31145"/>
              </a:solidFill>
              <a:ln>
                <a:noFill/>
              </a:ln>
              <a:effectLst/>
            </c:spPr>
          </c:dPt>
          <c:dLbls>
            <c:spPr>
              <a:noFill/>
              <a:ln>
                <a:noFill/>
              </a:ln>
              <a:effectLst/>
            </c:spPr>
            <c:txPr>
              <a:bodyPr rot="0" spcFirstLastPara="1" vertOverflow="ellipsis" vert="horz" wrap="square" anchor="ctr" anchorCtr="1"/>
              <a:lstStyle/>
              <a:p>
                <a:pPr>
                  <a:defRPr sz="900" b="0" i="0" u="none" strike="noStrike" kern="1200" baseline="0">
                    <a:solidFill>
                      <a:schemeClr val="bg1"/>
                    </a:solidFill>
                    <a:latin typeface="Arial" panose="020B0604020202020204" pitchFamily="34" charset="0"/>
                    <a:ea typeface="+mn-ea"/>
                    <a:cs typeface="Arial" panose="020B0604020202020204" pitchFamily="34" charset="0"/>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(TPD!$A$2,TPD!$A$9,TPD!$A$16)</c:f>
              <c:strCache>
                <c:ptCount val="3"/>
                <c:pt idx="0">
                  <c:v>Debt</c:v>
                </c:pt>
                <c:pt idx="1">
                  <c:v>Living</c:v>
                </c:pt>
                <c:pt idx="2">
                  <c:v>Recovery</c:v>
                </c:pt>
              </c:strCache>
            </c:strRef>
          </c:cat>
          <c:val>
            <c:numRef>
              <c:f>(TPD!$C$8,TPD!$C$15,TPD!$C$20)</c:f>
              <c:numCache>
                <c:formatCode>"$"#,##0</c:formatCode>
                <c:ptCount val="3"/>
                <c:pt idx="0">
                  <c:v>1000000</c:v>
                </c:pt>
                <c:pt idx="1">
                  <c:v>50000</c:v>
                </c:pt>
                <c:pt idx="2">
                  <c:v>0</c:v>
                </c:pt>
              </c:numCache>
            </c:numRef>
          </c:val>
        </c:ser>
        <c:ser>
          <c:idx val="10"/>
          <c:order val="1"/>
          <c:tx>
            <c:strRef>
              <c:f>TPD!$D$1</c:f>
              <c:strCache>
                <c:ptCount val="1"/>
                <c:pt idx="0">
                  <c:v>Risk Retained</c:v>
                </c:pt>
              </c:strCache>
            </c:strRef>
          </c:tx>
          <c:spPr>
            <a:solidFill>
              <a:schemeClr val="bg1">
                <a:lumMod val="65000"/>
              </a:schemeClr>
            </a:solidFill>
            <a:ln>
              <a:noFill/>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Arial" panose="020B0604020202020204" pitchFamily="34" charset="0"/>
                    <a:ea typeface="+mn-ea"/>
                    <a:cs typeface="Arial" panose="020B0604020202020204" pitchFamily="34" charset="0"/>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(TPD!$A$2,TPD!$A$9,TPD!$A$16)</c:f>
              <c:strCache>
                <c:ptCount val="3"/>
                <c:pt idx="0">
                  <c:v>Debt</c:v>
                </c:pt>
                <c:pt idx="1">
                  <c:v>Living</c:v>
                </c:pt>
                <c:pt idx="2">
                  <c:v>Recovery</c:v>
                </c:pt>
              </c:strCache>
            </c:strRef>
          </c:cat>
          <c:val>
            <c:numRef>
              <c:f>(TPD!$D$8,TPD!$D$15,TPD!$D$20)</c:f>
              <c:numCache>
                <c:formatCode>"$"#,##0</c:formatCode>
                <c:ptCount val="3"/>
                <c:pt idx="0">
                  <c:v>0</c:v>
                </c:pt>
                <c:pt idx="1">
                  <c:v>50000</c:v>
                </c:pt>
                <c:pt idx="2">
                  <c:v>0</c:v>
                </c:pt>
              </c:numCache>
            </c:numRef>
          </c:val>
        </c:ser>
        <c:dLbls>
          <c:dLblPos val="ctr"/>
          <c:showLegendKey val="0"/>
          <c:showVal val="1"/>
          <c:showCatName val="0"/>
          <c:showSerName val="0"/>
          <c:showPercent val="0"/>
          <c:showBubbleSize val="0"/>
        </c:dLbls>
        <c:gapWidth val="150"/>
        <c:overlap val="100"/>
        <c:axId val="286042744"/>
        <c:axId val="286043136"/>
      </c:barChart>
      <c:catAx>
        <c:axId val="28604274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286043136"/>
        <c:crosses val="autoZero"/>
        <c:auto val="1"/>
        <c:lblAlgn val="ctr"/>
        <c:lblOffset val="100"/>
        <c:noMultiLvlLbl val="0"/>
      </c:catAx>
      <c:valAx>
        <c:axId val="28604313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286042744"/>
        <c:crosses val="autoZero"/>
        <c:crossBetween val="between"/>
      </c:valAx>
      <c:spPr>
        <a:noFill/>
        <a:ln>
          <a:noFill/>
        </a:ln>
        <a:effectLst/>
      </c:spPr>
    </c:plotArea>
    <c:legend>
      <c:legendPos val="t"/>
      <c:layout>
        <c:manualLayout>
          <c:xMode val="edge"/>
          <c:yMode val="edge"/>
          <c:x val="0.31736101518012005"/>
          <c:y val="0.12214342001576044"/>
          <c:w val="0.281737310821222"/>
          <c:h val="6.648982706948866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000000000000078" l="0.70000000000000062" r="0.70000000000000062" t="0.75000000000000078" header="0.30000000000000032" footer="0.30000000000000032"/>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pieChart>
        <c:varyColors val="1"/>
        <c:ser>
          <c:idx val="0"/>
          <c:order val="0"/>
          <c:tx>
            <c:strRef>
              <c:f>Trauma!$A$13</c:f>
              <c:strCache>
                <c:ptCount val="1"/>
                <c:pt idx="0">
                  <c:v>Total</c:v>
                </c:pt>
              </c:strCache>
            </c:strRef>
          </c:tx>
          <c:dPt>
            <c:idx val="0"/>
            <c:bubble3D val="0"/>
            <c:spPr>
              <a:solidFill>
                <a:schemeClr val="bg1">
                  <a:lumMod val="65000"/>
                </a:schemeClr>
              </a:solidFill>
              <a:ln w="19050">
                <a:solidFill>
                  <a:schemeClr val="lt1"/>
                </a:solidFill>
              </a:ln>
              <a:effectLst/>
            </c:spPr>
          </c:dPt>
          <c:dPt>
            <c:idx val="1"/>
            <c:bubble3D val="0"/>
            <c:spPr>
              <a:solidFill>
                <a:srgbClr val="AC0000"/>
              </a:solidFill>
              <a:ln w="19050">
                <a:solidFill>
                  <a:schemeClr val="lt1"/>
                </a:solidFill>
              </a:ln>
              <a:effectLst/>
            </c:spPr>
          </c:dPt>
          <c:cat>
            <c:strRef>
              <c:extLst>
                <c:ext xmlns:c15="http://schemas.microsoft.com/office/drawing/2012/chart" uri="{02D57815-91ED-43cb-92C2-25804820EDAC}">
                  <c15:fullRef>
                    <c15:sqref>Trauma!$B$1:$D$1</c15:sqref>
                  </c15:fullRef>
                </c:ext>
              </c:extLst>
              <c:f>Trauma!$C$1:$D$1</c:f>
              <c:strCache>
                <c:ptCount val="2"/>
                <c:pt idx="0">
                  <c:v>Risk Insured</c:v>
                </c:pt>
                <c:pt idx="1">
                  <c:v>Risk Retained</c:v>
                </c:pt>
              </c:strCache>
            </c:strRef>
          </c:cat>
          <c:val>
            <c:numRef>
              <c:extLst>
                <c:ext xmlns:c15="http://schemas.microsoft.com/office/drawing/2012/chart" uri="{02D57815-91ED-43cb-92C2-25804820EDAC}">
                  <c15:fullRef>
                    <c15:sqref>Trauma!$B$13:$D$13</c15:sqref>
                  </c15:fullRef>
                </c:ext>
              </c:extLst>
              <c:f>Trauma!$C$13:$D$13</c:f>
              <c:numCache>
                <c:formatCode>"$"#,##0</c:formatCode>
                <c:ptCount val="2"/>
                <c:pt idx="0">
                  <c:v>100000</c:v>
                </c:pt>
                <c:pt idx="1">
                  <c:v>0</c:v>
                </c:pt>
              </c:numCache>
            </c:numRef>
          </c:val>
          <c:extLst>
            <c:ext xmlns:c15="http://schemas.microsoft.com/office/drawing/2012/chart" uri="{02D57815-91ED-43cb-92C2-25804820EDAC}">
              <c15:categoryFilterExceptions/>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8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GB"/>
              <a:t>Income Protection</a:t>
            </a:r>
          </a:p>
        </c:rich>
      </c:tx>
      <c:overlay val="0"/>
      <c:spPr>
        <a:noFill/>
        <a:ln>
          <a:noFill/>
        </a:ln>
        <a:effectLst/>
      </c:spPr>
      <c:txPr>
        <a:bodyPr rot="0" spcFirstLastPara="1" vertOverflow="ellipsis" vert="horz" wrap="square" anchor="ctr" anchorCtr="1"/>
        <a:lstStyle/>
        <a:p>
          <a:pPr>
            <a:defRPr sz="108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percentStacked"/>
        <c:varyColors val="0"/>
        <c:ser>
          <c:idx val="1"/>
          <c:order val="1"/>
          <c:tx>
            <c:strRef>
              <c:f>IP!$C$1</c:f>
              <c:strCache>
                <c:ptCount val="1"/>
                <c:pt idx="0">
                  <c:v>Risk Insured</c:v>
                </c:pt>
              </c:strCache>
            </c:strRef>
          </c:tx>
          <c:spPr>
            <a:solidFill>
              <a:srgbClr val="D31145"/>
            </a:solidFill>
            <a:ln>
              <a:noFill/>
            </a:ln>
            <a:effectLst/>
          </c:spPr>
          <c:invertIfNegative val="0"/>
          <c:cat>
            <c:strRef>
              <c:f>IP!$A$2:$A$6</c:f>
              <c:strCache>
                <c:ptCount val="5"/>
                <c:pt idx="0">
                  <c:v>Salary/wages</c:v>
                </c:pt>
                <c:pt idx="1">
                  <c:v>Reportable Fringe Benefits </c:v>
                </c:pt>
                <c:pt idx="2">
                  <c:v>SG contributions</c:v>
                </c:pt>
                <c:pt idx="3">
                  <c:v>Bonuses/Commissions</c:v>
                </c:pt>
                <c:pt idx="4">
                  <c:v>Net income - self employed</c:v>
                </c:pt>
              </c:strCache>
            </c:strRef>
          </c:cat>
          <c:val>
            <c:numRef>
              <c:f>IP!$C$2:$C$6</c:f>
              <c:numCache>
                <c:formatCode>"$"#,##0</c:formatCode>
                <c:ptCount val="5"/>
                <c:pt idx="0">
                  <c:v>100000</c:v>
                </c:pt>
                <c:pt idx="1">
                  <c:v>10000</c:v>
                </c:pt>
                <c:pt idx="2">
                  <c:v>0</c:v>
                </c:pt>
                <c:pt idx="3">
                  <c:v>0</c:v>
                </c:pt>
                <c:pt idx="4">
                  <c:v>0</c:v>
                </c:pt>
              </c:numCache>
            </c:numRef>
          </c:val>
        </c:ser>
        <c:ser>
          <c:idx val="2"/>
          <c:order val="2"/>
          <c:tx>
            <c:strRef>
              <c:f>IP!$D$1</c:f>
              <c:strCache>
                <c:ptCount val="1"/>
                <c:pt idx="0">
                  <c:v>Risk Retained</c:v>
                </c:pt>
              </c:strCache>
            </c:strRef>
          </c:tx>
          <c:spPr>
            <a:solidFill>
              <a:schemeClr val="bg1">
                <a:lumMod val="75000"/>
              </a:schemeClr>
            </a:solidFill>
            <a:ln>
              <a:noFill/>
            </a:ln>
            <a:effectLst/>
          </c:spPr>
          <c:invertIfNegative val="0"/>
          <c:cat>
            <c:strRef>
              <c:f>IP!$A$2:$A$6</c:f>
              <c:strCache>
                <c:ptCount val="5"/>
                <c:pt idx="0">
                  <c:v>Salary/wages</c:v>
                </c:pt>
                <c:pt idx="1">
                  <c:v>Reportable Fringe Benefits </c:v>
                </c:pt>
                <c:pt idx="2">
                  <c:v>SG contributions</c:v>
                </c:pt>
                <c:pt idx="3">
                  <c:v>Bonuses/Commissions</c:v>
                </c:pt>
                <c:pt idx="4">
                  <c:v>Net income - self employed</c:v>
                </c:pt>
              </c:strCache>
            </c:strRef>
          </c:cat>
          <c:val>
            <c:numRef>
              <c:f>IP!$D$2:$D$6</c:f>
              <c:numCache>
                <c:formatCode>"$"#,##0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overlap val="100"/>
        <c:axId val="286045488"/>
        <c:axId val="286045880"/>
        <c:extLst>
          <c:ext xmlns:c15="http://schemas.microsoft.com/office/drawing/2012/chart" uri="{02D57815-91ED-43cb-92C2-25804820EDAC}">
            <c15:filteredBarSeries>
              <c15:ser>
                <c:idx val="0"/>
                <c:order val="0"/>
                <c:tx>
                  <c:strRef>
                    <c:extLst>
                      <c:ext uri="{02D57815-91ED-43cb-92C2-25804820EDAC}">
                        <c15:formulaRef>
                          <c15:sqref>IP!$B$1</c15:sqref>
                        </c15:formulaRef>
                      </c:ext>
                    </c:extLst>
                    <c:strCache>
                      <c:ptCount val="1"/>
                      <c:pt idx="0">
                        <c:v>Financial Exposure</c:v>
                      </c:pt>
                    </c:strCache>
                  </c:strRef>
                </c:tx>
                <c:spPr>
                  <a:solidFill>
                    <a:schemeClr val="accent1"/>
                  </a:solidFill>
                  <a:ln>
                    <a:noFill/>
                  </a:ln>
                  <a:effectLst/>
                </c:spPr>
                <c:invertIfNegative val="0"/>
                <c:cat>
                  <c:strRef>
                    <c:extLst>
                      <c:ext uri="{02D57815-91ED-43cb-92C2-25804820EDAC}">
                        <c15:formulaRef>
                          <c15:sqref>IP!$A$2:$A$6</c15:sqref>
                        </c15:formulaRef>
                      </c:ext>
                    </c:extLst>
                    <c:strCache>
                      <c:ptCount val="5"/>
                      <c:pt idx="0">
                        <c:v>Salary/wages</c:v>
                      </c:pt>
                      <c:pt idx="1">
                        <c:v>Reportable Fringe Benefits </c:v>
                      </c:pt>
                      <c:pt idx="2">
                        <c:v>SG contributions</c:v>
                      </c:pt>
                      <c:pt idx="3">
                        <c:v>Bonuses/Commissions</c:v>
                      </c:pt>
                      <c:pt idx="4">
                        <c:v>Net income - self employed</c:v>
                      </c:pt>
                    </c:strCache>
                  </c:strRef>
                </c:cat>
                <c:val>
                  <c:numRef>
                    <c:extLst>
                      <c:ext uri="{02D57815-91ED-43cb-92C2-25804820EDAC}">
                        <c15:formulaRef>
                          <c15:sqref>IP!$B$2:$B$6</c15:sqref>
                        </c15:formulaRef>
                      </c:ext>
                    </c:extLst>
                    <c:numCache>
                      <c:formatCode>"$"#,##0</c:formatCode>
                      <c:ptCount val="5"/>
                      <c:pt idx="0">
                        <c:v>100000</c:v>
                      </c:pt>
                      <c:pt idx="1">
                        <c:v>10000</c:v>
                      </c:pt>
                      <c:pt idx="2">
                        <c:v>0</c:v>
                      </c:pt>
                      <c:pt idx="3">
                        <c:v>0</c:v>
                      </c:pt>
                      <c:pt idx="4">
                        <c:v>0</c:v>
                      </c:pt>
                    </c:numCache>
                  </c:numRef>
                </c:val>
              </c15:ser>
            </c15:filteredBarSeries>
            <c15:filteredBarSeries>
              <c15:ser>
                <c:idx val="3"/>
                <c:order val="3"/>
                <c:spPr>
                  <a:solidFill>
                    <a:schemeClr val="accent4"/>
                  </a:solidFill>
                  <a:ln>
                    <a:noFill/>
                  </a:ln>
                  <a:effectLst/>
                </c:spPr>
                <c:invertIfNegative val="0"/>
                <c:cat>
                  <c:strRef>
                    <c:extLst xmlns:c15="http://schemas.microsoft.com/office/drawing/2012/chart">
                      <c:ext xmlns:c15="http://schemas.microsoft.com/office/drawing/2012/chart" uri="{02D57815-91ED-43cb-92C2-25804820EDAC}">
                        <c15:formulaRef>
                          <c15:sqref>IP!$A$2:$A$6</c15:sqref>
                        </c15:formulaRef>
                      </c:ext>
                    </c:extLst>
                    <c:strCache>
                      <c:ptCount val="5"/>
                      <c:pt idx="0">
                        <c:v>Salary/wages</c:v>
                      </c:pt>
                      <c:pt idx="1">
                        <c:v>Reportable Fringe Benefits </c:v>
                      </c:pt>
                      <c:pt idx="2">
                        <c:v>SG contributions</c:v>
                      </c:pt>
                      <c:pt idx="3">
                        <c:v>Bonuses/Commissions</c:v>
                      </c:pt>
                      <c:pt idx="4">
                        <c:v>Net income - self employed</c:v>
                      </c:pt>
                    </c:strCache>
                  </c:strRef>
                </c:cat>
                <c:val>
                  <c:numRef>
                    <c:extLst xmlns:c15="http://schemas.microsoft.com/office/drawing/2012/chart">
                      <c:ext xmlns:c15="http://schemas.microsoft.com/office/drawing/2012/chart" uri="{02D57815-91ED-43cb-92C2-25804820EDAC}">
                        <c15:formulaRef>
                          <c15:sqref>IP!$E$2:$E$6</c15:sqref>
                        </c15:formulaRef>
                      </c:ext>
                    </c:extLst>
                    <c:numCache>
                      <c:formatCode>"$"#,##0</c:formatCode>
                      <c:ptCount val="5"/>
                    </c:numCache>
                  </c:numRef>
                </c:val>
              </c15:ser>
            </c15:filteredBarSeries>
          </c:ext>
        </c:extLst>
      </c:barChart>
      <c:catAx>
        <c:axId val="2860454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286045880"/>
        <c:crosses val="autoZero"/>
        <c:auto val="1"/>
        <c:lblAlgn val="ctr"/>
        <c:lblOffset val="100"/>
        <c:noMultiLvlLbl val="0"/>
      </c:catAx>
      <c:valAx>
        <c:axId val="28604588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28604548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900">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pieChart>
        <c:varyColors val="1"/>
        <c:ser>
          <c:idx val="0"/>
          <c:order val="0"/>
          <c:tx>
            <c:strRef>
              <c:f>IP!$A$7</c:f>
              <c:strCache>
                <c:ptCount val="1"/>
                <c:pt idx="0">
                  <c:v>Total</c:v>
                </c:pt>
              </c:strCache>
            </c:strRef>
          </c:tx>
          <c:dPt>
            <c:idx val="0"/>
            <c:bubble3D val="0"/>
            <c:spPr>
              <a:solidFill>
                <a:schemeClr val="bg1">
                  <a:lumMod val="75000"/>
                </a:schemeClr>
              </a:solidFill>
              <a:ln w="19050">
                <a:solidFill>
                  <a:schemeClr val="lt1"/>
                </a:solidFill>
              </a:ln>
              <a:effectLst/>
            </c:spPr>
          </c:dPt>
          <c:dPt>
            <c:idx val="1"/>
            <c:bubble3D val="0"/>
            <c:spPr>
              <a:solidFill>
                <a:srgbClr val="AC0000"/>
              </a:solidFill>
              <a:ln w="19050">
                <a:solidFill>
                  <a:schemeClr val="lt1"/>
                </a:solidFill>
              </a:ln>
              <a:effectLst/>
            </c:spPr>
          </c:dPt>
          <c:cat>
            <c:strRef>
              <c:extLst>
                <c:ext xmlns:c15="http://schemas.microsoft.com/office/drawing/2012/chart" uri="{02D57815-91ED-43cb-92C2-25804820EDAC}">
                  <c15:fullRef>
                    <c15:sqref>IP!$B$1:$D$1</c15:sqref>
                  </c15:fullRef>
                </c:ext>
              </c:extLst>
              <c:f>IP!$C$1:$D$1</c:f>
              <c:strCache>
                <c:ptCount val="2"/>
                <c:pt idx="0">
                  <c:v>Risk Insured</c:v>
                </c:pt>
                <c:pt idx="1">
                  <c:v>Risk Retained</c:v>
                </c:pt>
              </c:strCache>
            </c:strRef>
          </c:cat>
          <c:val>
            <c:numRef>
              <c:extLst>
                <c:ext xmlns:c15="http://schemas.microsoft.com/office/drawing/2012/chart" uri="{02D57815-91ED-43cb-92C2-25804820EDAC}">
                  <c15:fullRef>
                    <c15:sqref>IP!$B$7:$D$7</c15:sqref>
                  </c15:fullRef>
                </c:ext>
              </c:extLst>
              <c:f>IP!$C$7:$D$7</c:f>
              <c:numCache>
                <c:formatCode>"$"#,##0</c:formatCode>
                <c:ptCount val="2"/>
                <c:pt idx="0">
                  <c:v>110000</c:v>
                </c:pt>
                <c:pt idx="1">
                  <c:v>0</c:v>
                </c:pt>
              </c:numCache>
            </c:numRef>
          </c:val>
          <c:extLst>
            <c:ext xmlns:c15="http://schemas.microsoft.com/office/drawing/2012/chart" uri="{02D57815-91ED-43cb-92C2-25804820EDAC}">
              <c15:categoryFilterExceptions/>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800" b="1" i="0" u="none" strike="noStrike" kern="1200" baseline="0">
                <a:solidFill>
                  <a:schemeClr val="dk1"/>
                </a:solidFill>
                <a:latin typeface="Arial" panose="020B0604020202020204" pitchFamily="34" charset="0"/>
                <a:ea typeface="+mn-ea"/>
                <a:cs typeface="Arial" panose="020B0604020202020204" pitchFamily="34" charset="0"/>
              </a:defRPr>
            </a:pPr>
            <a:r>
              <a:rPr lang="en-AU"/>
              <a:t>Risk Retention Strategy</a:t>
            </a:r>
          </a:p>
        </c:rich>
      </c:tx>
      <c:layout>
        <c:manualLayout>
          <c:xMode val="edge"/>
          <c:yMode val="edge"/>
          <c:x val="0.2595989992180428"/>
          <c:y val="3.7868289184825417E-3"/>
        </c:manualLayout>
      </c:layout>
      <c:overlay val="0"/>
      <c:spPr>
        <a:noFill/>
        <a:ln>
          <a:noFill/>
        </a:ln>
        <a:effectLst/>
      </c:spPr>
      <c:txPr>
        <a:bodyPr rot="0" spcFirstLastPara="1" vertOverflow="ellipsis" vert="horz" wrap="square" anchor="ctr" anchorCtr="1"/>
        <a:lstStyle/>
        <a:p>
          <a:pPr>
            <a:defRPr sz="1800" b="1" i="0" u="none" strike="noStrike" kern="1200" baseline="0">
              <a:solidFill>
                <a:schemeClr val="dk1"/>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2.4481541583571957E-2"/>
          <c:y val="0.18004610293278561"/>
          <c:w val="0.95103691683285607"/>
          <c:h val="0.67472692000456469"/>
        </c:manualLayout>
      </c:layout>
      <c:barChart>
        <c:barDir val="col"/>
        <c:grouping val="clustered"/>
        <c:varyColors val="0"/>
        <c:ser>
          <c:idx val="0"/>
          <c:order val="0"/>
          <c:tx>
            <c:strRef>
              <c:f>Strategy!$B$32</c:f>
              <c:strCache>
                <c:ptCount val="1"/>
                <c:pt idx="0">
                  <c:v>Life</c:v>
                </c:pt>
              </c:strCache>
            </c:strRef>
          </c:tx>
          <c:spPr>
            <a:solidFill>
              <a:srgbClr val="D31145"/>
            </a:solidFill>
            <a:ln>
              <a:noFill/>
            </a:ln>
            <a:effectLst/>
          </c:spPr>
          <c:invertIfNegative val="0"/>
          <c:dLbls>
            <c:spPr>
              <a:noFill/>
              <a:ln>
                <a:noFill/>
              </a:ln>
              <a:effectLst/>
            </c:spPr>
            <c:txPr>
              <a:bodyPr rot="0" spcFirstLastPara="1" vertOverflow="ellipsis" vert="horz" wrap="square" anchor="ctr" anchorCtr="1"/>
              <a:lstStyle/>
              <a:p>
                <a:pPr>
                  <a:defRPr sz="1000" b="0" i="0" u="none" strike="noStrike" kern="1200" baseline="0">
                    <a:solidFill>
                      <a:schemeClr val="dk1"/>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Strategy!$A$33:$A$37</c:f>
              <c:strCache>
                <c:ptCount val="5"/>
                <c:pt idx="0">
                  <c:v>Debt</c:v>
                </c:pt>
                <c:pt idx="1">
                  <c:v>Living</c:v>
                </c:pt>
                <c:pt idx="2">
                  <c:v>Recovery</c:v>
                </c:pt>
                <c:pt idx="3">
                  <c:v>Final</c:v>
                </c:pt>
                <c:pt idx="4">
                  <c:v>Other</c:v>
                </c:pt>
              </c:strCache>
            </c:strRef>
          </c:cat>
          <c:val>
            <c:numRef>
              <c:f>Strategy!$B$33:$B$37</c:f>
              <c:numCache>
                <c:formatCode>"$"#,##0</c:formatCode>
                <c:ptCount val="5"/>
                <c:pt idx="0">
                  <c:v>3500</c:v>
                </c:pt>
                <c:pt idx="1">
                  <c:v>171000</c:v>
                </c:pt>
                <c:pt idx="2">
                  <c:v>0</c:v>
                </c:pt>
                <c:pt idx="3">
                  <c:v>0</c:v>
                </c:pt>
                <c:pt idx="4">
                  <c:v>0</c:v>
                </c:pt>
              </c:numCache>
            </c:numRef>
          </c:val>
        </c:ser>
        <c:ser>
          <c:idx val="1"/>
          <c:order val="1"/>
          <c:tx>
            <c:strRef>
              <c:f>Strategy!$C$32</c:f>
              <c:strCache>
                <c:ptCount val="1"/>
                <c:pt idx="0">
                  <c:v>TPD</c:v>
                </c:pt>
              </c:strCache>
            </c:strRef>
          </c:tx>
          <c:spPr>
            <a:solidFill>
              <a:schemeClr val="bg1">
                <a:lumMod val="65000"/>
              </a:schemeClr>
            </a:solidFill>
            <a:ln>
              <a:noFill/>
            </a:ln>
            <a:effectLst/>
          </c:spPr>
          <c:invertIfNegative val="0"/>
          <c:dLbls>
            <c:spPr>
              <a:noFill/>
              <a:ln>
                <a:noFill/>
              </a:ln>
              <a:effectLst/>
            </c:spPr>
            <c:txPr>
              <a:bodyPr rot="0" spcFirstLastPara="1" vertOverflow="ellipsis" vert="horz" wrap="square" anchor="ctr" anchorCtr="1"/>
              <a:lstStyle/>
              <a:p>
                <a:pPr>
                  <a:defRPr sz="1000" b="0" i="0" u="none" strike="noStrike" kern="1200" baseline="0">
                    <a:solidFill>
                      <a:schemeClr val="dk1"/>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Strategy!$A$33:$A$37</c:f>
              <c:strCache>
                <c:ptCount val="5"/>
                <c:pt idx="0">
                  <c:v>Debt</c:v>
                </c:pt>
                <c:pt idx="1">
                  <c:v>Living</c:v>
                </c:pt>
                <c:pt idx="2">
                  <c:v>Recovery</c:v>
                </c:pt>
                <c:pt idx="3">
                  <c:v>Final</c:v>
                </c:pt>
                <c:pt idx="4">
                  <c:v>Other</c:v>
                </c:pt>
              </c:strCache>
            </c:strRef>
          </c:cat>
          <c:val>
            <c:numRef>
              <c:f>Strategy!$C$33:$C$37</c:f>
              <c:numCache>
                <c:formatCode>"$"#,##0</c:formatCode>
                <c:ptCount val="5"/>
                <c:pt idx="0">
                  <c:v>0</c:v>
                </c:pt>
                <c:pt idx="1">
                  <c:v>50000</c:v>
                </c:pt>
                <c:pt idx="2">
                  <c:v>0</c:v>
                </c:pt>
                <c:pt idx="3">
                  <c:v>0</c:v>
                </c:pt>
                <c:pt idx="4">
                  <c:v>0</c:v>
                </c:pt>
              </c:numCache>
            </c:numRef>
          </c:val>
        </c:ser>
        <c:ser>
          <c:idx val="2"/>
          <c:order val="2"/>
          <c:tx>
            <c:strRef>
              <c:f>Strategy!$D$32</c:f>
              <c:strCache>
                <c:ptCount val="1"/>
                <c:pt idx="0">
                  <c:v>Trauma</c:v>
                </c:pt>
              </c:strCache>
            </c:strRef>
          </c:tx>
          <c:spPr>
            <a:solidFill>
              <a:schemeClr val="bg1">
                <a:lumMod val="85000"/>
              </a:schemeClr>
            </a:solidFill>
            <a:ln>
              <a:noFill/>
            </a:ln>
            <a:effectLst/>
          </c:spPr>
          <c:invertIfNegative val="0"/>
          <c:dLbls>
            <c:spPr>
              <a:noFill/>
              <a:ln>
                <a:noFill/>
              </a:ln>
              <a:effectLst/>
            </c:spPr>
            <c:txPr>
              <a:bodyPr rot="0" spcFirstLastPara="1" vertOverflow="ellipsis" vert="horz" wrap="square" anchor="ctr" anchorCtr="1"/>
              <a:lstStyle/>
              <a:p>
                <a:pPr>
                  <a:defRPr sz="1000" b="0" i="0" u="none" strike="noStrike" kern="1200" baseline="0">
                    <a:solidFill>
                      <a:schemeClr val="dk1"/>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Strategy!$A$33:$A$37</c:f>
              <c:strCache>
                <c:ptCount val="5"/>
                <c:pt idx="0">
                  <c:v>Debt</c:v>
                </c:pt>
                <c:pt idx="1">
                  <c:v>Living</c:v>
                </c:pt>
                <c:pt idx="2">
                  <c:v>Recovery</c:v>
                </c:pt>
                <c:pt idx="3">
                  <c:v>Final</c:v>
                </c:pt>
                <c:pt idx="4">
                  <c:v>Other</c:v>
                </c:pt>
              </c:strCache>
            </c:strRef>
          </c:cat>
          <c:val>
            <c:numRef>
              <c:f>Strategy!$D$33:$D$37</c:f>
              <c:numCache>
                <c:formatCode>"$"#,##0</c:formatCode>
                <c:ptCount val="5"/>
                <c:pt idx="0">
                  <c:v>0</c:v>
                </c:pt>
                <c:pt idx="1">
                  <c:v>0</c:v>
                </c:pt>
                <c:pt idx="2">
                  <c:v>0</c:v>
                </c:pt>
                <c:pt idx="3">
                  <c:v>0</c:v>
                </c:pt>
                <c:pt idx="4">
                  <c:v>0</c:v>
                </c:pt>
              </c:numCache>
            </c:numRef>
          </c:val>
        </c:ser>
        <c:dLbls>
          <c:showLegendKey val="0"/>
          <c:showVal val="1"/>
          <c:showCatName val="0"/>
          <c:showSerName val="0"/>
          <c:showPercent val="0"/>
          <c:showBubbleSize val="0"/>
        </c:dLbls>
        <c:gapWidth val="150"/>
        <c:axId val="286043920"/>
        <c:axId val="288022288"/>
      </c:barChart>
      <c:catAx>
        <c:axId val="286043920"/>
        <c:scaling>
          <c:orientation val="minMax"/>
        </c:scaling>
        <c:delete val="0"/>
        <c:axPos val="b"/>
        <c:numFmt formatCode="General" sourceLinked="0"/>
        <c:majorTickMark val="none"/>
        <c:minorTickMark val="none"/>
        <c:tickLblPos val="nextTo"/>
        <c:spPr>
          <a:noFill/>
          <a:ln w="9525" cap="flat" cmpd="sng" algn="ctr">
            <a:solidFill>
              <a:schemeClr val="tx1">
                <a:tint val="75000"/>
                <a:shade val="95000"/>
                <a:satMod val="105000"/>
              </a:schemeClr>
            </a:solidFill>
            <a:prstDash val="solid"/>
            <a:round/>
          </a:ln>
          <a:effectLst/>
        </c:spPr>
        <c:txPr>
          <a:bodyPr rot="-60000000" spcFirstLastPara="1" vertOverflow="ellipsis" vert="horz" wrap="square" anchor="ctr" anchorCtr="1"/>
          <a:lstStyle/>
          <a:p>
            <a:pPr>
              <a:defRPr sz="1000" b="0" i="0" u="none" strike="noStrike" kern="1200" baseline="0">
                <a:solidFill>
                  <a:schemeClr val="dk1"/>
                </a:solidFill>
                <a:latin typeface="Arial" panose="020B0604020202020204" pitchFamily="34" charset="0"/>
                <a:ea typeface="+mn-ea"/>
                <a:cs typeface="Arial" panose="020B0604020202020204" pitchFamily="34" charset="0"/>
              </a:defRPr>
            </a:pPr>
            <a:endParaRPr lang="en-US"/>
          </a:p>
        </c:txPr>
        <c:crossAx val="288022288"/>
        <c:crosses val="autoZero"/>
        <c:auto val="1"/>
        <c:lblAlgn val="ctr"/>
        <c:lblOffset val="100"/>
        <c:noMultiLvlLbl val="0"/>
      </c:catAx>
      <c:valAx>
        <c:axId val="288022288"/>
        <c:scaling>
          <c:orientation val="minMax"/>
        </c:scaling>
        <c:delete val="1"/>
        <c:axPos val="l"/>
        <c:numFmt formatCode="&quot;$&quot;#,##0" sourceLinked="1"/>
        <c:majorTickMark val="out"/>
        <c:minorTickMark val="none"/>
        <c:tickLblPos val="none"/>
        <c:crossAx val="286043920"/>
        <c:crosses val="autoZero"/>
        <c:crossBetween val="between"/>
      </c:valAx>
      <c:spPr>
        <a:solidFill>
          <a:schemeClr val="bg1"/>
        </a:solidFill>
        <a:ln>
          <a:noFill/>
        </a:ln>
        <a:effectLst/>
      </c:spPr>
    </c:plotArea>
    <c:legend>
      <c:legendPos val="t"/>
      <c:layout>
        <c:manualLayout>
          <c:xMode val="edge"/>
          <c:yMode val="edge"/>
          <c:x val="0.73833385322290646"/>
          <c:y val="1.7246605043934729E-2"/>
          <c:w val="0.12044670492998187"/>
          <c:h val="8.6615358156333311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dk1"/>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lt1"/>
    </a:solidFill>
    <a:ln w="25400" cap="flat" cmpd="sng" algn="ctr">
      <a:noFill/>
      <a:prstDash val="solid"/>
      <a:round/>
    </a:ln>
    <a:effectLst/>
  </c:spPr>
  <c:txPr>
    <a:bodyPr/>
    <a:lstStyle/>
    <a:p>
      <a:pPr>
        <a:defRPr>
          <a:solidFill>
            <a:schemeClr val="dk1"/>
          </a:solidFill>
          <a:latin typeface="Arial" panose="020B0604020202020204" pitchFamily="34" charset="0"/>
          <a:ea typeface="+mn-ea"/>
          <a:cs typeface="Arial" panose="020B0604020202020204" pitchFamily="34" charset="0"/>
        </a:defRPr>
      </a:pPr>
      <a:endParaRPr lang="en-US"/>
    </a:p>
  </c:txPr>
  <c:printSettings>
    <c:headerFooter/>
    <c:pageMargins b="0.75000000000000033" l="0.70000000000000029" r="0.70000000000000029" t="0.75000000000000033" header="0.30000000000000016" footer="0.30000000000000016"/>
    <c:pageSetup/>
  </c:printSettings>
</c:chartSpace>
</file>

<file path=xl/charts/colors1.xml><?xml version="1.0" encoding="utf-8"?>
<cs:colorStyle xmlns:cs="http://schemas.microsoft.com/office/drawing/2012/chartStyle" xmlns:a="http://schemas.openxmlformats.org/drawingml/2006/main" meth="withinLinear" id="15">
  <a:schemeClr val="accent2"/>
</cs:colorStyle>
</file>

<file path=xl/charts/colors10.xml><?xml version="1.0" encoding="utf-8"?>
<cs:colorStyle xmlns:cs="http://schemas.microsoft.com/office/drawing/2012/chartStyle" xmlns:a="http://schemas.openxmlformats.org/drawingml/2006/main" meth="withinLinear" id="19">
  <a:schemeClr val="accent6"/>
</cs:colorStyle>
</file>

<file path=xl/charts/colors2.xml><?xml version="1.0" encoding="utf-8"?>
<cs:colorStyle xmlns:cs="http://schemas.microsoft.com/office/drawing/2012/chartStyle" xmlns:a="http://schemas.openxmlformats.org/drawingml/2006/main" meth="withinLinear" id="15">
  <a:schemeClr val="accent2"/>
</cs:colorStyle>
</file>

<file path=xl/charts/colors3.xml><?xml version="1.0" encoding="utf-8"?>
<cs:colorStyle xmlns:cs="http://schemas.microsoft.com/office/drawing/2012/chartStyle" xmlns:a="http://schemas.openxmlformats.org/drawingml/2006/main" meth="withinLinear" id="15">
  <a:schemeClr val="accent2"/>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withinLinear" id="15">
  <a:schemeClr val="accent2"/>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9">
  <a:schemeClr val="accent6"/>
</cs:colorStyle>
</file>

<file path=xl/charts/style1.xml><?xml version="1.0" encoding="utf-8"?>
<cs:chartStyle xmlns:cs="http://schemas.microsoft.com/office/drawing/2012/chartStyle" xmlns:a="http://schemas.openxmlformats.org/drawingml/2006/main" id="306">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b="0" kern="1200" cap="none" spc="0" normalizeH="0" baseline="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75000"/>
        <a:lumOff val="25000"/>
      </a:schemeClr>
    </cs:fontRef>
    <cs:spPr>
      <a:solidFill>
        <a:schemeClr val="dk1">
          <a:lumMod val="15000"/>
          <a:lumOff val="85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38100"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8"/>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50000"/>
            <a:lumOff val="50000"/>
          </a:schemeClr>
        </a:solidFill>
        <a:prstDash val="dash"/>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w="9525" cap="flat" cmpd="sng" algn="ctr">
        <a:solidFill>
          <a:schemeClr val="tx1">
            <a:lumMod val="5000"/>
            <a:lumOff val="95000"/>
          </a:schemeClr>
        </a:solidFill>
        <a:round/>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2000" b="0" kern="1200" cap="none" spc="0" normalizeH="0" baseline="0"/>
  </cs:title>
  <cs:trendline>
    <cs:lnRef idx="0">
      <cs:styleClr val="auto"/>
    </cs:lnRef>
    <cs:fillRef idx="0"/>
    <cs:effectRef idx="0"/>
    <cs:fontRef idx="minor">
      <a:schemeClr val="dk1"/>
    </cs:fontRef>
    <cs:spPr>
      <a:ln w="19050" cap="rnd">
        <a:solidFill>
          <a:schemeClr val="phClr"/>
        </a:solidFill>
        <a:round/>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10.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06">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b="0" kern="1200" cap="none" spc="0" normalizeH="0" baseline="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75000"/>
        <a:lumOff val="25000"/>
      </a:schemeClr>
    </cs:fontRef>
    <cs:spPr>
      <a:solidFill>
        <a:schemeClr val="dk1">
          <a:lumMod val="15000"/>
          <a:lumOff val="85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38100"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8"/>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50000"/>
            <a:lumOff val="50000"/>
          </a:schemeClr>
        </a:solidFill>
        <a:prstDash val="dash"/>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w="9525" cap="flat" cmpd="sng" algn="ctr">
        <a:solidFill>
          <a:schemeClr val="tx1">
            <a:lumMod val="5000"/>
            <a:lumOff val="95000"/>
          </a:schemeClr>
        </a:solidFill>
        <a:round/>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2000" b="0" kern="1200" cap="none" spc="0" normalizeH="0" baseline="0"/>
  </cs:title>
  <cs:trendline>
    <cs:lnRef idx="0">
      <cs:styleClr val="auto"/>
    </cs:lnRef>
    <cs:fillRef idx="0"/>
    <cs:effectRef idx="0"/>
    <cs:fontRef idx="minor">
      <a:schemeClr val="dk1"/>
    </cs:fontRef>
    <cs:spPr>
      <a:ln w="19050" cap="rnd">
        <a:solidFill>
          <a:schemeClr val="phClr"/>
        </a:solidFill>
        <a:round/>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06">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b="0" kern="1200" cap="none" spc="0" normalizeH="0" baseline="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75000"/>
        <a:lumOff val="25000"/>
      </a:schemeClr>
    </cs:fontRef>
    <cs:spPr>
      <a:solidFill>
        <a:schemeClr val="dk1">
          <a:lumMod val="15000"/>
          <a:lumOff val="85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38100"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8"/>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50000"/>
            <a:lumOff val="50000"/>
          </a:schemeClr>
        </a:solidFill>
        <a:prstDash val="dash"/>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w="9525" cap="flat" cmpd="sng" algn="ctr">
        <a:solidFill>
          <a:schemeClr val="tx1">
            <a:lumMod val="5000"/>
            <a:lumOff val="95000"/>
          </a:schemeClr>
        </a:solidFill>
        <a:round/>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2000" b="0" kern="1200" cap="none" spc="0" normalizeH="0" baseline="0"/>
  </cs:title>
  <cs:trendline>
    <cs:lnRef idx="0">
      <cs:styleClr val="auto"/>
    </cs:lnRef>
    <cs:fillRef idx="0"/>
    <cs:effectRef idx="0"/>
    <cs:fontRef idx="minor">
      <a:schemeClr val="dk1"/>
    </cs:fontRef>
    <cs:spPr>
      <a:ln w="19050" cap="rnd">
        <a:solidFill>
          <a:schemeClr val="phClr"/>
        </a:solidFill>
        <a:round/>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5</xdr:col>
      <xdr:colOff>360892</xdr:colOff>
      <xdr:row>0</xdr:row>
      <xdr:rowOff>0</xdr:rowOff>
    </xdr:from>
    <xdr:to>
      <xdr:col>15</xdr:col>
      <xdr:colOff>250402</xdr:colOff>
      <xdr:row>17</xdr:row>
      <xdr:rowOff>3176</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470536</xdr:colOff>
      <xdr:row>17</xdr:row>
      <xdr:rowOff>167216</xdr:rowOff>
    </xdr:from>
    <xdr:to>
      <xdr:col>14</xdr:col>
      <xdr:colOff>79588</xdr:colOff>
      <xdr:row>32</xdr:row>
      <xdr:rowOff>83396</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40</xdr:row>
      <xdr:rowOff>0</xdr:rowOff>
    </xdr:from>
    <xdr:to>
      <xdr:col>10</xdr:col>
      <xdr:colOff>276225</xdr:colOff>
      <xdr:row>58</xdr:row>
      <xdr:rowOff>133350</xdr:rowOff>
    </xdr:to>
    <xdr:sp macro="" textlink="">
      <xdr:nvSpPr>
        <xdr:cNvPr id="5" name="TextBox 4"/>
        <xdr:cNvSpPr txBox="1"/>
      </xdr:nvSpPr>
      <xdr:spPr>
        <a:xfrm>
          <a:off x="0" y="7429500"/>
          <a:ext cx="9544050" cy="3390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800">
              <a:latin typeface="Arial" panose="020B0604020202020204" pitchFamily="34" charset="0"/>
              <a:cs typeface="Arial" panose="020B0604020202020204" pitchFamily="34" charset="0"/>
            </a:rPr>
            <a:t>Disclaimer:</a:t>
          </a:r>
        </a:p>
        <a:p>
          <a:r>
            <a:rPr lang="en-AU" sz="800" i="1">
              <a:solidFill>
                <a:schemeClr val="dk1"/>
              </a:solidFill>
              <a:effectLst/>
              <a:latin typeface="Arial" panose="020B0604020202020204" pitchFamily="34" charset="0"/>
              <a:ea typeface="+mn-ea"/>
              <a:cs typeface="Arial" panose="020B0604020202020204" pitchFamily="34" charset="0"/>
            </a:rPr>
            <a:t>This calculator is designed to be used by financial advisers and is not for wider distribution. Advisers should exercise their own professional judgement in determining whether this calculator and its output is appropriate for use in their business and with their clients. Advisers remain responsible for determining and adhering to their own obligations, including preparing and giving their clients information and advice in accordance with applicable laws and their licensee’s requirements.</a:t>
          </a:r>
          <a:endParaRPr lang="en-AU" sz="800">
            <a:solidFill>
              <a:schemeClr val="dk1"/>
            </a:solidFill>
            <a:effectLst/>
            <a:latin typeface="Arial" panose="020B0604020202020204" pitchFamily="34" charset="0"/>
            <a:ea typeface="+mn-ea"/>
            <a:cs typeface="Arial" panose="020B0604020202020204" pitchFamily="34" charset="0"/>
          </a:endParaRPr>
        </a:p>
        <a:p>
          <a:r>
            <a:rPr lang="en-AU" sz="800" i="1">
              <a:solidFill>
                <a:schemeClr val="dk1"/>
              </a:solidFill>
              <a:effectLst/>
              <a:latin typeface="Arial" panose="020B0604020202020204" pitchFamily="34" charset="0"/>
              <a:ea typeface="+mn-ea"/>
              <a:cs typeface="Arial" panose="020B0604020202020204" pitchFamily="34" charset="0"/>
            </a:rPr>
            <a:t>This calculator is only intended for illustrative purposes only and does not constitute an offer of insurance. To apply for cover, a person needs to submit a fully completed application form and provide any other information that AIA Australia requires. This calculator does not constitute a recommendation or statement of opinion about insurance and is not intended to influence a person to acquire any particular insurance or other financial product. </a:t>
          </a:r>
          <a:endParaRPr lang="en-AU" sz="800">
            <a:solidFill>
              <a:schemeClr val="dk1"/>
            </a:solidFill>
            <a:effectLst/>
            <a:latin typeface="Arial" panose="020B0604020202020204" pitchFamily="34" charset="0"/>
            <a:ea typeface="+mn-ea"/>
            <a:cs typeface="Arial" panose="020B0604020202020204" pitchFamily="34" charset="0"/>
          </a:endParaRPr>
        </a:p>
        <a:p>
          <a:r>
            <a:rPr lang="en-AU" sz="800" i="1">
              <a:solidFill>
                <a:schemeClr val="dk1"/>
              </a:solidFill>
              <a:effectLst/>
              <a:latin typeface="Arial" panose="020B0604020202020204" pitchFamily="34" charset="0"/>
              <a:ea typeface="+mn-ea"/>
              <a:cs typeface="Arial" panose="020B0604020202020204" pitchFamily="34" charset="0"/>
            </a:rPr>
            <a:t>To the maximum extent permitted by law, AIA Australia takes no responsibility for reliance by any person on the information in or relating to this document (including the calculator). This information is general information only and does not take into account factors like the objectives, financial situations or needs of any individual and is not intended to be financial, legal, tax, accounting or other advice. Before acting on the information, you should consider the appropriateness of this information having regard to such factors and the relevant Product Disclosure Statement (available at aia.com.au).  No particular impact on you resulting from the use of this calculator is guaranteed. </a:t>
          </a:r>
          <a:endParaRPr lang="en-AU" sz="800">
            <a:solidFill>
              <a:schemeClr val="dk1"/>
            </a:solidFill>
            <a:effectLst/>
            <a:latin typeface="Arial" panose="020B0604020202020204" pitchFamily="34" charset="0"/>
            <a:ea typeface="+mn-ea"/>
            <a:cs typeface="Arial" panose="020B0604020202020204" pitchFamily="34" charset="0"/>
          </a:endParaRPr>
        </a:p>
        <a:p>
          <a:r>
            <a:rPr lang="en-AU" sz="800" i="1">
              <a:solidFill>
                <a:schemeClr val="dk1"/>
              </a:solidFill>
              <a:effectLst/>
              <a:latin typeface="Arial" panose="020B0604020202020204" pitchFamily="34" charset="0"/>
              <a:ea typeface="+mn-ea"/>
              <a:cs typeface="Arial" panose="020B0604020202020204" pitchFamily="34" charset="0"/>
            </a:rPr>
            <a:t>It cannot, and does not try to, predict actual insurance benefits as these are subject to the policy features selected by the customer, the operation of policy terms and conditions (including permissible changes to those terms and conditions) as well as changes to the customer’s circumstances, investment earnings, tax, inflation and applicable law..</a:t>
          </a:r>
          <a:endParaRPr lang="en-AU" sz="800">
            <a:solidFill>
              <a:schemeClr val="dk1"/>
            </a:solidFill>
            <a:effectLst/>
            <a:latin typeface="Arial" panose="020B0604020202020204" pitchFamily="34" charset="0"/>
            <a:ea typeface="+mn-ea"/>
            <a:cs typeface="Arial" panose="020B0604020202020204" pitchFamily="34" charset="0"/>
          </a:endParaRPr>
        </a:p>
        <a:p>
          <a:r>
            <a:rPr lang="en-AU" sz="800" i="1">
              <a:solidFill>
                <a:schemeClr val="dk1"/>
              </a:solidFill>
              <a:effectLst/>
              <a:latin typeface="Arial" panose="020B0604020202020204" pitchFamily="34" charset="0"/>
              <a:ea typeface="+mn-ea"/>
              <a:cs typeface="Arial" panose="020B0604020202020204" pitchFamily="34" charset="0"/>
            </a:rPr>
            <a:t> </a:t>
          </a:r>
          <a:endParaRPr lang="en-AU" sz="800">
            <a:solidFill>
              <a:schemeClr val="dk1"/>
            </a:solidFill>
            <a:effectLst/>
            <a:latin typeface="Arial" panose="020B0604020202020204" pitchFamily="34" charset="0"/>
            <a:ea typeface="+mn-ea"/>
            <a:cs typeface="Arial" panose="020B0604020202020204" pitchFamily="34" charset="0"/>
          </a:endParaRPr>
        </a:p>
        <a:p>
          <a:r>
            <a:rPr lang="en-AU" sz="800" i="1">
              <a:solidFill>
                <a:schemeClr val="dk1"/>
              </a:solidFill>
              <a:effectLst/>
              <a:latin typeface="Arial" panose="020B0604020202020204" pitchFamily="34" charset="0"/>
              <a:ea typeface="+mn-ea"/>
              <a:cs typeface="Arial" panose="020B0604020202020204" pitchFamily="34" charset="0"/>
            </a:rPr>
            <a:t>Tax considerations have not been taken into account in this calculation. Please seek independent tax advice.</a:t>
          </a:r>
          <a:endParaRPr lang="en-AU" sz="800">
            <a:solidFill>
              <a:schemeClr val="dk1"/>
            </a:solidFill>
            <a:effectLst/>
            <a:latin typeface="Arial" panose="020B0604020202020204" pitchFamily="34" charset="0"/>
            <a:ea typeface="+mn-ea"/>
            <a:cs typeface="Arial" panose="020B0604020202020204" pitchFamily="34" charset="0"/>
          </a:endParaRPr>
        </a:p>
        <a:p>
          <a:r>
            <a:rPr lang="en-AU" sz="800" i="1">
              <a:solidFill>
                <a:schemeClr val="dk1"/>
              </a:solidFill>
              <a:effectLst/>
              <a:latin typeface="Arial" panose="020B0604020202020204" pitchFamily="34" charset="0"/>
              <a:ea typeface="+mn-ea"/>
              <a:cs typeface="Arial" panose="020B0604020202020204" pitchFamily="34" charset="0"/>
            </a:rPr>
            <a:t>Any assessment of income needs will be expressed in gross, before tax terms.</a:t>
          </a:r>
          <a:endParaRPr lang="en-AU" sz="800">
            <a:solidFill>
              <a:schemeClr val="dk1"/>
            </a:solidFill>
            <a:effectLst/>
            <a:latin typeface="Arial" panose="020B0604020202020204" pitchFamily="34" charset="0"/>
            <a:ea typeface="+mn-ea"/>
            <a:cs typeface="Arial" panose="020B0604020202020204" pitchFamily="34" charset="0"/>
          </a:endParaRPr>
        </a:p>
        <a:p>
          <a:r>
            <a:rPr lang="en-AU" sz="800" i="1">
              <a:solidFill>
                <a:schemeClr val="dk1"/>
              </a:solidFill>
              <a:effectLst/>
              <a:latin typeface="Arial" panose="020B0604020202020204" pitchFamily="34" charset="0"/>
              <a:ea typeface="+mn-ea"/>
              <a:cs typeface="Arial" panose="020B0604020202020204" pitchFamily="34" charset="0"/>
            </a:rPr>
            <a:t>Any illustration is based on the present life expectancy rates and that life expectancy will alter in the future – we do not plan to use life expectancy in our tool.</a:t>
          </a:r>
          <a:endParaRPr lang="en-AU" sz="800">
            <a:solidFill>
              <a:schemeClr val="dk1"/>
            </a:solidFill>
            <a:effectLst/>
            <a:latin typeface="Arial" panose="020B0604020202020204" pitchFamily="34" charset="0"/>
            <a:ea typeface="+mn-ea"/>
            <a:cs typeface="Arial" panose="020B0604020202020204" pitchFamily="34" charset="0"/>
          </a:endParaRPr>
        </a:p>
        <a:p>
          <a:r>
            <a:rPr lang="en-AU" sz="800" i="1">
              <a:solidFill>
                <a:schemeClr val="dk1"/>
              </a:solidFill>
              <a:effectLst/>
              <a:latin typeface="Arial" panose="020B0604020202020204" pitchFamily="34" charset="0"/>
              <a:ea typeface="+mn-ea"/>
              <a:cs typeface="Arial" panose="020B0604020202020204" pitchFamily="34" charset="0"/>
            </a:rPr>
            <a:t>Copyright © 2017 AIA Australia Limited (ABN 79 004 837 861 AFSL 230043). All rights reserved.</a:t>
          </a:r>
          <a:endParaRPr lang="en-AU" sz="800">
            <a:solidFill>
              <a:schemeClr val="dk1"/>
            </a:solidFill>
            <a:effectLst/>
            <a:latin typeface="Arial" panose="020B0604020202020204" pitchFamily="34" charset="0"/>
            <a:ea typeface="+mn-ea"/>
            <a:cs typeface="Arial" panose="020B0604020202020204" pitchFamily="34" charset="0"/>
          </a:endParaRPr>
        </a:p>
        <a:p>
          <a:endParaRPr lang="en-AU" sz="800">
            <a:latin typeface="Arial" panose="020B0604020202020204" pitchFamily="34" charset="0"/>
            <a:cs typeface="Arial" panose="020B0604020202020204" pitchFamily="34" charset="0"/>
          </a:endParaRPr>
        </a:p>
        <a:p>
          <a:r>
            <a:rPr lang="en-AU" sz="800" b="0" i="0" u="none" strike="noStrike">
              <a:solidFill>
                <a:schemeClr val="dk1"/>
              </a:solidFill>
              <a:effectLst/>
              <a:latin typeface="Arial" panose="020B0604020202020204" pitchFamily="34" charset="0"/>
              <a:ea typeface="+mn-ea"/>
              <a:cs typeface="Arial" panose="020B0604020202020204" pitchFamily="34" charset="0"/>
            </a:rPr>
            <a:t>Assumptions used in non client specific data was obtained from the following sources:</a:t>
          </a:r>
          <a:r>
            <a:rPr lang="en-AU" sz="800">
              <a:latin typeface="Arial" panose="020B0604020202020204" pitchFamily="34" charset="0"/>
              <a:cs typeface="Arial" panose="020B0604020202020204" pitchFamily="34" charset="0"/>
            </a:rPr>
            <a:t> </a:t>
          </a:r>
        </a:p>
        <a:p>
          <a:r>
            <a:rPr lang="en-AU" sz="800" b="0" i="0" u="none" strike="noStrike">
              <a:solidFill>
                <a:schemeClr val="dk1"/>
              </a:solidFill>
              <a:effectLst/>
              <a:latin typeface="Arial" panose="020B0604020202020204" pitchFamily="34" charset="0"/>
              <a:ea typeface="+mn-ea"/>
              <a:cs typeface="Arial" panose="020B0604020202020204" pitchFamily="34" charset="0"/>
            </a:rPr>
            <a:t>Average weekly spend by lifestage without housing or education - Source </a:t>
          </a:r>
          <a:r>
            <a:rPr lang="en-AU" sz="800" b="0" i="1" u="none" strike="noStrike">
              <a:solidFill>
                <a:schemeClr val="dk1"/>
              </a:solidFill>
              <a:effectLst/>
              <a:latin typeface="Arial" panose="020B0604020202020204" pitchFamily="34" charset="0"/>
              <a:ea typeface="+mn-ea"/>
              <a:cs typeface="Arial" panose="020B0604020202020204" pitchFamily="34" charset="0"/>
            </a:rPr>
            <a:t>Australian Bureau of Statistics Household Expenditure Survey 2009-10</a:t>
          </a:r>
          <a:r>
            <a:rPr lang="en-AU" sz="800">
              <a:latin typeface="Arial" panose="020B0604020202020204" pitchFamily="34" charset="0"/>
              <a:cs typeface="Arial" panose="020B0604020202020204" pitchFamily="34" charset="0"/>
            </a:rPr>
            <a:t> </a:t>
          </a:r>
        </a:p>
        <a:p>
          <a:r>
            <a:rPr lang="en-AU" sz="800" b="0" i="0" u="none" strike="noStrike">
              <a:solidFill>
                <a:schemeClr val="dk1"/>
              </a:solidFill>
              <a:effectLst/>
              <a:latin typeface="Arial" panose="020B0604020202020204" pitchFamily="34" charset="0"/>
              <a:ea typeface="+mn-ea"/>
              <a:cs typeface="Arial" panose="020B0604020202020204" pitchFamily="34" charset="0"/>
            </a:rPr>
            <a:t>Type of Child Care Price Range - Source </a:t>
          </a:r>
          <a:r>
            <a:rPr lang="en-AU" sz="800" b="0" i="1" u="none" strike="noStrike">
              <a:solidFill>
                <a:schemeClr val="dk1"/>
              </a:solidFill>
              <a:effectLst/>
              <a:latin typeface="Arial" panose="020B0604020202020204" pitchFamily="34" charset="0"/>
              <a:ea typeface="+mn-ea"/>
              <a:cs typeface="Arial" panose="020B0604020202020204" pitchFamily="34" charset="0"/>
            </a:rPr>
            <a:t>www.careforkids.com.au </a:t>
          </a:r>
          <a:r>
            <a:rPr lang="en-AU" sz="800" b="0" i="0" u="none" strike="noStrike">
              <a:solidFill>
                <a:schemeClr val="dk1"/>
              </a:solidFill>
              <a:effectLst/>
              <a:latin typeface="Arial" panose="020B0604020202020204" pitchFamily="34" charset="0"/>
              <a:ea typeface="+mn-ea"/>
              <a:cs typeface="Arial" panose="020B0604020202020204" pitchFamily="34" charset="0"/>
            </a:rPr>
            <a:t>retrieved Sept 2014</a:t>
          </a:r>
          <a:r>
            <a:rPr lang="en-AU" sz="800">
              <a:latin typeface="Arial" panose="020B0604020202020204" pitchFamily="34" charset="0"/>
              <a:cs typeface="Arial" panose="020B0604020202020204" pitchFamily="34" charset="0"/>
            </a:rPr>
            <a:t> </a:t>
          </a:r>
        </a:p>
        <a:p>
          <a:r>
            <a:rPr lang="en-AU" sz="800" b="0" i="0" u="none" strike="noStrike">
              <a:solidFill>
                <a:schemeClr val="dk1"/>
              </a:solidFill>
              <a:effectLst/>
              <a:latin typeface="Arial" panose="020B0604020202020204" pitchFamily="34" charset="0"/>
              <a:ea typeface="+mn-ea"/>
              <a:cs typeface="Arial" panose="020B0604020202020204" pitchFamily="34" charset="0"/>
            </a:rPr>
            <a:t>Type of primary school, secondary school and university degree price range - Source </a:t>
          </a:r>
          <a:r>
            <a:rPr lang="en-AU" sz="800" b="0" i="1" u="none" strike="noStrike">
              <a:solidFill>
                <a:schemeClr val="dk1"/>
              </a:solidFill>
              <a:effectLst/>
              <a:latin typeface="Arial" panose="020B0604020202020204" pitchFamily="34" charset="0"/>
              <a:ea typeface="+mn-ea"/>
              <a:cs typeface="Arial" panose="020B0604020202020204" pitchFamily="34" charset="0"/>
            </a:rPr>
            <a:t>www.workingin-australia.com</a:t>
          </a:r>
          <a:r>
            <a:rPr lang="en-AU" sz="800" b="0" i="0" u="none" strike="noStrike">
              <a:solidFill>
                <a:schemeClr val="dk1"/>
              </a:solidFill>
              <a:effectLst/>
              <a:latin typeface="Arial" panose="020B0604020202020204" pitchFamily="34" charset="0"/>
              <a:ea typeface="+mn-ea"/>
              <a:cs typeface="Arial" panose="020B0604020202020204" pitchFamily="34" charset="0"/>
            </a:rPr>
            <a:t> retrieved Sept 2014</a:t>
          </a:r>
          <a:r>
            <a:rPr lang="en-AU" sz="800">
              <a:latin typeface="Arial" panose="020B0604020202020204" pitchFamily="34" charset="0"/>
              <a:cs typeface="Arial" panose="020B0604020202020204" pitchFamily="34" charset="0"/>
            </a:rPr>
            <a:t> </a:t>
          </a:r>
        </a:p>
        <a:p>
          <a:r>
            <a:rPr lang="en-AU" sz="800" b="0" i="0" u="none" strike="noStrike">
              <a:solidFill>
                <a:schemeClr val="dk1"/>
              </a:solidFill>
              <a:effectLst/>
              <a:latin typeface="Arial" panose="020B0604020202020204" pitchFamily="34" charset="0"/>
              <a:ea typeface="+mn-ea"/>
              <a:cs typeface="Arial" panose="020B0604020202020204" pitchFamily="34" charset="0"/>
            </a:rPr>
            <a:t>Type of funeral price range - Source </a:t>
          </a:r>
          <a:r>
            <a:rPr lang="en-AU" sz="800" b="0" i="1" u="none" strike="noStrike">
              <a:solidFill>
                <a:schemeClr val="dk1"/>
              </a:solidFill>
              <a:effectLst/>
              <a:latin typeface="Arial" panose="020B0604020202020204" pitchFamily="34" charset="0"/>
              <a:ea typeface="+mn-ea"/>
              <a:cs typeface="Arial" panose="020B0604020202020204" pitchFamily="34" charset="0"/>
            </a:rPr>
            <a:t>www.moneysmart.gov.au </a:t>
          </a:r>
          <a:r>
            <a:rPr lang="en-AU" sz="800" b="0" i="0" u="none" strike="noStrike">
              <a:solidFill>
                <a:schemeClr val="dk1"/>
              </a:solidFill>
              <a:effectLst/>
              <a:latin typeface="Arial" panose="020B0604020202020204" pitchFamily="34" charset="0"/>
              <a:ea typeface="+mn-ea"/>
              <a:cs typeface="Arial" panose="020B0604020202020204" pitchFamily="34" charset="0"/>
            </a:rPr>
            <a:t>retrieved Sept 2014</a:t>
          </a:r>
          <a:r>
            <a:rPr lang="en-AU" sz="800">
              <a:latin typeface="Arial" panose="020B0604020202020204" pitchFamily="34" charset="0"/>
              <a:cs typeface="Arial" panose="020B0604020202020204" pitchFamily="34" charset="0"/>
            </a:rPr>
            <a:t> </a:t>
          </a:r>
        </a:p>
        <a:p>
          <a:r>
            <a:rPr lang="en-AU" sz="800" b="0" i="0" u="none" strike="noStrike">
              <a:solidFill>
                <a:schemeClr val="dk1"/>
              </a:solidFill>
              <a:effectLst/>
              <a:latin typeface="Arial" panose="020B0604020202020204" pitchFamily="34" charset="0"/>
              <a:ea typeface="+mn-ea"/>
              <a:cs typeface="Arial" panose="020B0604020202020204" pitchFamily="34" charset="0"/>
            </a:rPr>
            <a:t>Trauma Medical Expenses based on the fact that cancer makes up 63% of trauma claims - Source </a:t>
          </a:r>
          <a:r>
            <a:rPr lang="en-AU" sz="800" b="0" i="1" u="none" strike="noStrike">
              <a:solidFill>
                <a:schemeClr val="dk1"/>
              </a:solidFill>
              <a:effectLst/>
              <a:latin typeface="Arial" panose="020B0604020202020204" pitchFamily="34" charset="0"/>
              <a:ea typeface="+mn-ea"/>
              <a:cs typeface="Arial" panose="020B0604020202020204" pitchFamily="34" charset="0"/>
            </a:rPr>
            <a:t>AIA Life, TAL, Asteron Life 2014</a:t>
          </a:r>
          <a:r>
            <a:rPr lang="en-AU" sz="800">
              <a:latin typeface="Arial" panose="020B0604020202020204" pitchFamily="34" charset="0"/>
              <a:cs typeface="Arial" panose="020B0604020202020204" pitchFamily="34" charset="0"/>
            </a:rPr>
            <a:t> </a:t>
          </a:r>
        </a:p>
        <a:p>
          <a:r>
            <a:rPr lang="en-AU" sz="800" b="0" i="0" u="none" strike="noStrike">
              <a:solidFill>
                <a:schemeClr val="dk1"/>
              </a:solidFill>
              <a:effectLst/>
              <a:latin typeface="Arial" panose="020B0604020202020204" pitchFamily="34" charset="0"/>
              <a:ea typeface="+mn-ea"/>
              <a:cs typeface="Arial" panose="020B0604020202020204" pitchFamily="34" charset="0"/>
            </a:rPr>
            <a:t>Cost of Cancer Care - Source </a:t>
          </a:r>
          <a:r>
            <a:rPr lang="en-AU" sz="800" b="0" i="1" u="none" strike="noStrike">
              <a:solidFill>
                <a:schemeClr val="dk1"/>
              </a:solidFill>
              <a:effectLst/>
              <a:latin typeface="Arial" panose="020B0604020202020204" pitchFamily="34" charset="0"/>
              <a:ea typeface="+mn-ea"/>
              <a:cs typeface="Arial" panose="020B0604020202020204" pitchFamily="34" charset="0"/>
            </a:rPr>
            <a:t>Rice Warner Actuaries December 2013 Risk Newsletter</a:t>
          </a:r>
          <a:r>
            <a:rPr lang="en-AU" sz="800">
              <a:latin typeface="Arial" panose="020B0604020202020204" pitchFamily="34" charset="0"/>
              <a:cs typeface="Arial" panose="020B0604020202020204" pitchFamily="34" charset="0"/>
            </a:rPr>
            <a:t> </a:t>
          </a:r>
        </a:p>
        <a:p>
          <a:r>
            <a:rPr lang="en-AU" sz="800" b="0" i="0" u="none" strike="noStrike">
              <a:solidFill>
                <a:schemeClr val="dk1"/>
              </a:solidFill>
              <a:effectLst/>
              <a:latin typeface="Arial" panose="020B0604020202020204" pitchFamily="34" charset="0"/>
              <a:ea typeface="+mn-ea"/>
              <a:cs typeface="Arial" panose="020B0604020202020204" pitchFamily="34" charset="0"/>
            </a:rPr>
            <a:t>Carer, Motor Vehicle and Housekeeping costs - True Cost of Ongoing Disablement - Macquarie Life and The Risk Store - Oct 2013</a:t>
          </a:r>
          <a:r>
            <a:rPr lang="en-AU" sz="800">
              <a:latin typeface="Arial" panose="020B0604020202020204" pitchFamily="34" charset="0"/>
              <a:cs typeface="Arial" panose="020B0604020202020204" pitchFamily="34" charset="0"/>
            </a:rPr>
            <a:t> </a:t>
          </a:r>
        </a:p>
        <a:p>
          <a:endParaRPr lang="en-AU" sz="800">
            <a:latin typeface="Arial" panose="020B0604020202020204" pitchFamily="34" charset="0"/>
            <a:cs typeface="Arial" panose="020B0604020202020204" pitchFamily="34" charset="0"/>
          </a:endParaRPr>
        </a:p>
      </xdr:txBody>
    </xdr:sp>
    <xdr:clientData/>
  </xdr:twoCellAnchor>
</xdr:wsDr>
</file>

<file path=xl/drawings/drawing2.xml><?xml version="1.0" encoding="utf-8"?>
<c:userShapes xmlns:c="http://schemas.openxmlformats.org/drawingml/2006/chart">
  <cdr:relSizeAnchor xmlns:cdr="http://schemas.openxmlformats.org/drawingml/2006/chartDrawing">
    <cdr:from>
      <cdr:x>0.35547</cdr:x>
      <cdr:y>0.01684</cdr:y>
    </cdr:from>
    <cdr:to>
      <cdr:x>0.65234</cdr:x>
      <cdr:y>0.12957</cdr:y>
    </cdr:to>
    <cdr:sp macro="" textlink="">
      <cdr:nvSpPr>
        <cdr:cNvPr id="2" name="TextBox 1"/>
        <cdr:cNvSpPr txBox="1"/>
      </cdr:nvSpPr>
      <cdr:spPr>
        <a:xfrm xmlns:a="http://schemas.openxmlformats.org/drawingml/2006/main">
          <a:off x="1615045" y="48288"/>
          <a:ext cx="1348829" cy="32318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AU" sz="1400" b="1">
              <a:solidFill>
                <a:sysClr val="windowText" lastClr="000000"/>
              </a:solidFill>
            </a:rPr>
            <a:t>Risk</a:t>
          </a:r>
          <a:r>
            <a:rPr lang="en-AU" sz="1400" b="1" baseline="0">
              <a:solidFill>
                <a:sysClr val="windowText" lastClr="000000"/>
              </a:solidFill>
            </a:rPr>
            <a:t> Strategy</a:t>
          </a:r>
          <a:endParaRPr lang="en-AU" sz="1400" b="1">
            <a:solidFill>
              <a:sysClr val="windowText" lastClr="000000"/>
            </a:solidFill>
          </a:endParaRPr>
        </a:p>
      </cdr:txBody>
    </cdr:sp>
  </cdr:relSizeAnchor>
</c:userShapes>
</file>

<file path=xl/drawings/drawing3.xml><?xml version="1.0" encoding="utf-8"?>
<xdr:wsDr xmlns:xdr="http://schemas.openxmlformats.org/drawingml/2006/spreadsheetDrawing" xmlns:a="http://schemas.openxmlformats.org/drawingml/2006/main">
  <xdr:twoCellAnchor>
    <xdr:from>
      <xdr:col>5</xdr:col>
      <xdr:colOff>400050</xdr:colOff>
      <xdr:row>0</xdr:row>
      <xdr:rowOff>66675</xdr:rowOff>
    </xdr:from>
    <xdr:to>
      <xdr:col>15</xdr:col>
      <xdr:colOff>289560</xdr:colOff>
      <xdr:row>17</xdr:row>
      <xdr:rowOff>175260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470535</xdr:colOff>
      <xdr:row>18</xdr:row>
      <xdr:rowOff>28575</xdr:rowOff>
    </xdr:from>
    <xdr:to>
      <xdr:col>14</xdr:col>
      <xdr:colOff>83820</xdr:colOff>
      <xdr:row>32</xdr:row>
      <xdr:rowOff>180975</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39</xdr:row>
      <xdr:rowOff>0</xdr:rowOff>
    </xdr:from>
    <xdr:to>
      <xdr:col>10</xdr:col>
      <xdr:colOff>276225</xdr:colOff>
      <xdr:row>54</xdr:row>
      <xdr:rowOff>76200</xdr:rowOff>
    </xdr:to>
    <xdr:sp macro="" textlink="">
      <xdr:nvSpPr>
        <xdr:cNvPr id="7" name="TextBox 6"/>
        <xdr:cNvSpPr txBox="1"/>
      </xdr:nvSpPr>
      <xdr:spPr>
        <a:xfrm>
          <a:off x="0" y="7486650"/>
          <a:ext cx="11706225" cy="2933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800">
              <a:latin typeface="Arial" panose="020B0604020202020204" pitchFamily="34" charset="0"/>
              <a:cs typeface="Arial" panose="020B0604020202020204" pitchFamily="34" charset="0"/>
            </a:rPr>
            <a:t>Disclaimer:</a:t>
          </a:r>
        </a:p>
        <a:p>
          <a:r>
            <a:rPr lang="en-AU" sz="800" i="1">
              <a:solidFill>
                <a:schemeClr val="dk1"/>
              </a:solidFill>
              <a:effectLst/>
              <a:latin typeface="Arial" panose="020B0604020202020204" pitchFamily="34" charset="0"/>
              <a:ea typeface="+mn-ea"/>
              <a:cs typeface="Arial" panose="020B0604020202020204" pitchFamily="34" charset="0"/>
            </a:rPr>
            <a:t>This calculator is designed to be used by financial advisers and is not for wider distribution. Advisers should exercise their own professional judgement in determining whether this calculator and its output is appropriate for use in their business and with their clients. Advisers remain responsible for determining and adhering to their own obligations, including preparing and giving their clients information and advice in accordance with applicable laws and their licensee’s requirements.</a:t>
          </a:r>
          <a:endParaRPr lang="en-AU" sz="800">
            <a:solidFill>
              <a:schemeClr val="dk1"/>
            </a:solidFill>
            <a:effectLst/>
            <a:latin typeface="Arial" panose="020B0604020202020204" pitchFamily="34" charset="0"/>
            <a:ea typeface="+mn-ea"/>
            <a:cs typeface="Arial" panose="020B0604020202020204" pitchFamily="34" charset="0"/>
          </a:endParaRPr>
        </a:p>
        <a:p>
          <a:r>
            <a:rPr lang="en-AU" sz="800" i="1">
              <a:solidFill>
                <a:schemeClr val="dk1"/>
              </a:solidFill>
              <a:effectLst/>
              <a:latin typeface="Arial" panose="020B0604020202020204" pitchFamily="34" charset="0"/>
              <a:ea typeface="+mn-ea"/>
              <a:cs typeface="Arial" panose="020B0604020202020204" pitchFamily="34" charset="0"/>
            </a:rPr>
            <a:t>This calculator is only intended for illustrative purposes only and does not constitute an offer of insurance. To apply for cover, a person needs to submit a fully completed application form and provide any other information that AIA Australia requires. This calculator does not constitute a recommendation or statement of opinion about insurance and is not intended to influence a person to acquire any particular insurance or other financial product. </a:t>
          </a:r>
          <a:endParaRPr lang="en-AU" sz="800">
            <a:solidFill>
              <a:schemeClr val="dk1"/>
            </a:solidFill>
            <a:effectLst/>
            <a:latin typeface="Arial" panose="020B0604020202020204" pitchFamily="34" charset="0"/>
            <a:ea typeface="+mn-ea"/>
            <a:cs typeface="Arial" panose="020B0604020202020204" pitchFamily="34" charset="0"/>
          </a:endParaRPr>
        </a:p>
        <a:p>
          <a:r>
            <a:rPr lang="en-AU" sz="800" i="1">
              <a:solidFill>
                <a:schemeClr val="dk1"/>
              </a:solidFill>
              <a:effectLst/>
              <a:latin typeface="Arial" panose="020B0604020202020204" pitchFamily="34" charset="0"/>
              <a:ea typeface="+mn-ea"/>
              <a:cs typeface="Arial" panose="020B0604020202020204" pitchFamily="34" charset="0"/>
            </a:rPr>
            <a:t>To the maximum extent permitted by law, AIA Australia takes no responsibility for reliance by any person on the information in or relating to this document (including the calculator). This information is general information only and does not take into account factors like the objectives, financial situations or needs of any individual and is not intended to be financial, legal, tax, accounting or other advice. Before acting on the information, you should consider the appropriateness of this information having regard to such factors and the relevant Product Disclosure Statement (available at aia.com.au).  No particular impact on you resulting from the use of this calculator is guaranteed. </a:t>
          </a:r>
          <a:endParaRPr lang="en-AU" sz="800">
            <a:solidFill>
              <a:schemeClr val="dk1"/>
            </a:solidFill>
            <a:effectLst/>
            <a:latin typeface="Arial" panose="020B0604020202020204" pitchFamily="34" charset="0"/>
            <a:ea typeface="+mn-ea"/>
            <a:cs typeface="Arial" panose="020B0604020202020204" pitchFamily="34" charset="0"/>
          </a:endParaRPr>
        </a:p>
        <a:p>
          <a:r>
            <a:rPr lang="en-AU" sz="800" i="1">
              <a:solidFill>
                <a:schemeClr val="dk1"/>
              </a:solidFill>
              <a:effectLst/>
              <a:latin typeface="Arial" panose="020B0604020202020204" pitchFamily="34" charset="0"/>
              <a:ea typeface="+mn-ea"/>
              <a:cs typeface="Arial" panose="020B0604020202020204" pitchFamily="34" charset="0"/>
            </a:rPr>
            <a:t>It cannot, and does not try to, predict actual insurance benefits as these are subject to the policy features selected by the customer, the operation of policy terms and conditions (including permissible changes to those terms and conditions) as well as changes to the customer’s circumstances, investment earnings, tax, inflation and applicable law..</a:t>
          </a:r>
          <a:endParaRPr lang="en-AU" sz="800">
            <a:solidFill>
              <a:schemeClr val="dk1"/>
            </a:solidFill>
            <a:effectLst/>
            <a:latin typeface="Arial" panose="020B0604020202020204" pitchFamily="34" charset="0"/>
            <a:ea typeface="+mn-ea"/>
            <a:cs typeface="Arial" panose="020B0604020202020204" pitchFamily="34" charset="0"/>
          </a:endParaRPr>
        </a:p>
        <a:p>
          <a:r>
            <a:rPr lang="en-AU" sz="800" i="1">
              <a:solidFill>
                <a:schemeClr val="dk1"/>
              </a:solidFill>
              <a:effectLst/>
              <a:latin typeface="Arial" panose="020B0604020202020204" pitchFamily="34" charset="0"/>
              <a:ea typeface="+mn-ea"/>
              <a:cs typeface="Arial" panose="020B0604020202020204" pitchFamily="34" charset="0"/>
            </a:rPr>
            <a:t> </a:t>
          </a:r>
          <a:endParaRPr lang="en-AU" sz="800">
            <a:solidFill>
              <a:schemeClr val="dk1"/>
            </a:solidFill>
            <a:effectLst/>
            <a:latin typeface="Arial" panose="020B0604020202020204" pitchFamily="34" charset="0"/>
            <a:ea typeface="+mn-ea"/>
            <a:cs typeface="Arial" panose="020B0604020202020204" pitchFamily="34" charset="0"/>
          </a:endParaRPr>
        </a:p>
        <a:p>
          <a:r>
            <a:rPr lang="en-AU" sz="800" i="1">
              <a:solidFill>
                <a:schemeClr val="dk1"/>
              </a:solidFill>
              <a:effectLst/>
              <a:latin typeface="Arial" panose="020B0604020202020204" pitchFamily="34" charset="0"/>
              <a:ea typeface="+mn-ea"/>
              <a:cs typeface="Arial" panose="020B0604020202020204" pitchFamily="34" charset="0"/>
            </a:rPr>
            <a:t>Tax considerations have not been taken into account in this calculation. Please seek independent tax advice.</a:t>
          </a:r>
          <a:endParaRPr lang="en-AU" sz="800">
            <a:solidFill>
              <a:schemeClr val="dk1"/>
            </a:solidFill>
            <a:effectLst/>
            <a:latin typeface="Arial" panose="020B0604020202020204" pitchFamily="34" charset="0"/>
            <a:ea typeface="+mn-ea"/>
            <a:cs typeface="Arial" panose="020B0604020202020204" pitchFamily="34" charset="0"/>
          </a:endParaRPr>
        </a:p>
        <a:p>
          <a:r>
            <a:rPr lang="en-AU" sz="800" i="1">
              <a:solidFill>
                <a:schemeClr val="dk1"/>
              </a:solidFill>
              <a:effectLst/>
              <a:latin typeface="Arial" panose="020B0604020202020204" pitchFamily="34" charset="0"/>
              <a:ea typeface="+mn-ea"/>
              <a:cs typeface="Arial" panose="020B0604020202020204" pitchFamily="34" charset="0"/>
            </a:rPr>
            <a:t>Any assessment of income needs will be expressed in gross, before tax terms.</a:t>
          </a:r>
          <a:endParaRPr lang="en-AU" sz="800">
            <a:solidFill>
              <a:schemeClr val="dk1"/>
            </a:solidFill>
            <a:effectLst/>
            <a:latin typeface="Arial" panose="020B0604020202020204" pitchFamily="34" charset="0"/>
            <a:ea typeface="+mn-ea"/>
            <a:cs typeface="Arial" panose="020B0604020202020204" pitchFamily="34" charset="0"/>
          </a:endParaRPr>
        </a:p>
        <a:p>
          <a:r>
            <a:rPr lang="en-AU" sz="800" i="1">
              <a:solidFill>
                <a:schemeClr val="dk1"/>
              </a:solidFill>
              <a:effectLst/>
              <a:latin typeface="Arial" panose="020B0604020202020204" pitchFamily="34" charset="0"/>
              <a:ea typeface="+mn-ea"/>
              <a:cs typeface="Arial" panose="020B0604020202020204" pitchFamily="34" charset="0"/>
            </a:rPr>
            <a:t>Any illustration is based on the present life expectancy rates and that life expectancy will alter in the future – we do not plan to use life expectancy in our tool.</a:t>
          </a:r>
          <a:endParaRPr lang="en-AU" sz="800">
            <a:solidFill>
              <a:schemeClr val="dk1"/>
            </a:solidFill>
            <a:effectLst/>
            <a:latin typeface="Arial" panose="020B0604020202020204" pitchFamily="34" charset="0"/>
            <a:ea typeface="+mn-ea"/>
            <a:cs typeface="Arial" panose="020B0604020202020204" pitchFamily="34" charset="0"/>
          </a:endParaRPr>
        </a:p>
        <a:p>
          <a:r>
            <a:rPr lang="en-AU" sz="800" i="1">
              <a:solidFill>
                <a:schemeClr val="dk1"/>
              </a:solidFill>
              <a:effectLst/>
              <a:latin typeface="Arial" panose="020B0604020202020204" pitchFamily="34" charset="0"/>
              <a:ea typeface="+mn-ea"/>
              <a:cs typeface="Arial" panose="020B0604020202020204" pitchFamily="34" charset="0"/>
            </a:rPr>
            <a:t>Copyright © 2017 AIA Australia Limited (ABN 79 004 837 861 AFSL 230043). All rights reserved.</a:t>
          </a:r>
          <a:endParaRPr lang="en-AU" sz="800">
            <a:solidFill>
              <a:schemeClr val="dk1"/>
            </a:solidFill>
            <a:effectLst/>
            <a:latin typeface="Arial" panose="020B0604020202020204" pitchFamily="34" charset="0"/>
            <a:ea typeface="+mn-ea"/>
            <a:cs typeface="Arial" panose="020B0604020202020204" pitchFamily="34" charset="0"/>
          </a:endParaRPr>
        </a:p>
        <a:p>
          <a:endParaRPr lang="en-AU" sz="800">
            <a:latin typeface="Arial" panose="020B0604020202020204" pitchFamily="34" charset="0"/>
            <a:cs typeface="Arial" panose="020B0604020202020204" pitchFamily="34" charset="0"/>
          </a:endParaRPr>
        </a:p>
        <a:p>
          <a:r>
            <a:rPr lang="en-AU" sz="800" b="0" i="0" u="none" strike="noStrike">
              <a:solidFill>
                <a:schemeClr val="dk1"/>
              </a:solidFill>
              <a:effectLst/>
              <a:latin typeface="Arial" panose="020B0604020202020204" pitchFamily="34" charset="0"/>
              <a:ea typeface="+mn-ea"/>
              <a:cs typeface="Arial" panose="020B0604020202020204" pitchFamily="34" charset="0"/>
            </a:rPr>
            <a:t>Assumptions used in non client specific data was obtained from the following sources:</a:t>
          </a:r>
          <a:r>
            <a:rPr lang="en-AU" sz="800">
              <a:latin typeface="Arial" panose="020B0604020202020204" pitchFamily="34" charset="0"/>
              <a:cs typeface="Arial" panose="020B0604020202020204" pitchFamily="34" charset="0"/>
            </a:rPr>
            <a:t> </a:t>
          </a:r>
        </a:p>
        <a:p>
          <a:r>
            <a:rPr lang="en-AU" sz="800" b="0" i="0" u="none" strike="noStrike">
              <a:solidFill>
                <a:schemeClr val="dk1"/>
              </a:solidFill>
              <a:effectLst/>
              <a:latin typeface="Arial" panose="020B0604020202020204" pitchFamily="34" charset="0"/>
              <a:ea typeface="+mn-ea"/>
              <a:cs typeface="Arial" panose="020B0604020202020204" pitchFamily="34" charset="0"/>
            </a:rPr>
            <a:t>Average weekly spend by lifestage without housing or education - Source </a:t>
          </a:r>
          <a:r>
            <a:rPr lang="en-AU" sz="800" b="0" i="1" u="none" strike="noStrike">
              <a:solidFill>
                <a:schemeClr val="dk1"/>
              </a:solidFill>
              <a:effectLst/>
              <a:latin typeface="Arial" panose="020B0604020202020204" pitchFamily="34" charset="0"/>
              <a:ea typeface="+mn-ea"/>
              <a:cs typeface="Arial" panose="020B0604020202020204" pitchFamily="34" charset="0"/>
            </a:rPr>
            <a:t>Australian Bureau of Statistics Household Expenditure Survey 2009-10</a:t>
          </a:r>
          <a:r>
            <a:rPr lang="en-AU" sz="800">
              <a:latin typeface="Arial" panose="020B0604020202020204" pitchFamily="34" charset="0"/>
              <a:cs typeface="Arial" panose="020B0604020202020204" pitchFamily="34" charset="0"/>
            </a:rPr>
            <a:t> </a:t>
          </a:r>
        </a:p>
        <a:p>
          <a:r>
            <a:rPr lang="en-AU" sz="800" b="0" i="0" u="none" strike="noStrike">
              <a:solidFill>
                <a:schemeClr val="dk1"/>
              </a:solidFill>
              <a:effectLst/>
              <a:latin typeface="Arial" panose="020B0604020202020204" pitchFamily="34" charset="0"/>
              <a:ea typeface="+mn-ea"/>
              <a:cs typeface="Arial" panose="020B0604020202020204" pitchFamily="34" charset="0"/>
            </a:rPr>
            <a:t>Type of Child Care Price Range - Source </a:t>
          </a:r>
          <a:r>
            <a:rPr lang="en-AU" sz="800" b="0" i="1" u="none" strike="noStrike">
              <a:solidFill>
                <a:schemeClr val="dk1"/>
              </a:solidFill>
              <a:effectLst/>
              <a:latin typeface="Arial" panose="020B0604020202020204" pitchFamily="34" charset="0"/>
              <a:ea typeface="+mn-ea"/>
              <a:cs typeface="Arial" panose="020B0604020202020204" pitchFamily="34" charset="0"/>
            </a:rPr>
            <a:t>www.careforkids.com.au </a:t>
          </a:r>
          <a:r>
            <a:rPr lang="en-AU" sz="800" b="0" i="0" u="none" strike="noStrike">
              <a:solidFill>
                <a:schemeClr val="dk1"/>
              </a:solidFill>
              <a:effectLst/>
              <a:latin typeface="Arial" panose="020B0604020202020204" pitchFamily="34" charset="0"/>
              <a:ea typeface="+mn-ea"/>
              <a:cs typeface="Arial" panose="020B0604020202020204" pitchFamily="34" charset="0"/>
            </a:rPr>
            <a:t>retrieved Sept 2014</a:t>
          </a:r>
          <a:r>
            <a:rPr lang="en-AU" sz="800">
              <a:latin typeface="Arial" panose="020B0604020202020204" pitchFamily="34" charset="0"/>
              <a:cs typeface="Arial" panose="020B0604020202020204" pitchFamily="34" charset="0"/>
            </a:rPr>
            <a:t> </a:t>
          </a:r>
        </a:p>
        <a:p>
          <a:r>
            <a:rPr lang="en-AU" sz="800" b="0" i="0" u="none" strike="noStrike">
              <a:solidFill>
                <a:schemeClr val="dk1"/>
              </a:solidFill>
              <a:effectLst/>
              <a:latin typeface="Arial" panose="020B0604020202020204" pitchFamily="34" charset="0"/>
              <a:ea typeface="+mn-ea"/>
              <a:cs typeface="Arial" panose="020B0604020202020204" pitchFamily="34" charset="0"/>
            </a:rPr>
            <a:t>Type of primary school, secondary school and university degree price range - Source </a:t>
          </a:r>
          <a:r>
            <a:rPr lang="en-AU" sz="800" b="0" i="1" u="none" strike="noStrike">
              <a:solidFill>
                <a:schemeClr val="dk1"/>
              </a:solidFill>
              <a:effectLst/>
              <a:latin typeface="Arial" panose="020B0604020202020204" pitchFamily="34" charset="0"/>
              <a:ea typeface="+mn-ea"/>
              <a:cs typeface="Arial" panose="020B0604020202020204" pitchFamily="34" charset="0"/>
            </a:rPr>
            <a:t>www.workingin-australia.com</a:t>
          </a:r>
          <a:r>
            <a:rPr lang="en-AU" sz="800" b="0" i="0" u="none" strike="noStrike">
              <a:solidFill>
                <a:schemeClr val="dk1"/>
              </a:solidFill>
              <a:effectLst/>
              <a:latin typeface="Arial" panose="020B0604020202020204" pitchFamily="34" charset="0"/>
              <a:ea typeface="+mn-ea"/>
              <a:cs typeface="Arial" panose="020B0604020202020204" pitchFamily="34" charset="0"/>
            </a:rPr>
            <a:t> retrieved Sept 2014</a:t>
          </a:r>
          <a:r>
            <a:rPr lang="en-AU" sz="800">
              <a:latin typeface="Arial" panose="020B0604020202020204" pitchFamily="34" charset="0"/>
              <a:cs typeface="Arial" panose="020B0604020202020204" pitchFamily="34" charset="0"/>
            </a:rPr>
            <a:t> </a:t>
          </a:r>
        </a:p>
        <a:p>
          <a:r>
            <a:rPr lang="en-AU" sz="800" b="0" i="0" u="none" strike="noStrike">
              <a:solidFill>
                <a:schemeClr val="dk1"/>
              </a:solidFill>
              <a:effectLst/>
              <a:latin typeface="Arial" panose="020B0604020202020204" pitchFamily="34" charset="0"/>
              <a:ea typeface="+mn-ea"/>
              <a:cs typeface="Arial" panose="020B0604020202020204" pitchFamily="34" charset="0"/>
            </a:rPr>
            <a:t>Type of funeral price range - Source </a:t>
          </a:r>
          <a:r>
            <a:rPr lang="en-AU" sz="800" b="0" i="1" u="none" strike="noStrike">
              <a:solidFill>
                <a:schemeClr val="dk1"/>
              </a:solidFill>
              <a:effectLst/>
              <a:latin typeface="Arial" panose="020B0604020202020204" pitchFamily="34" charset="0"/>
              <a:ea typeface="+mn-ea"/>
              <a:cs typeface="Arial" panose="020B0604020202020204" pitchFamily="34" charset="0"/>
            </a:rPr>
            <a:t>www.moneysmart.gov.au </a:t>
          </a:r>
          <a:r>
            <a:rPr lang="en-AU" sz="800" b="0" i="0" u="none" strike="noStrike">
              <a:solidFill>
                <a:schemeClr val="dk1"/>
              </a:solidFill>
              <a:effectLst/>
              <a:latin typeface="Arial" panose="020B0604020202020204" pitchFamily="34" charset="0"/>
              <a:ea typeface="+mn-ea"/>
              <a:cs typeface="Arial" panose="020B0604020202020204" pitchFamily="34" charset="0"/>
            </a:rPr>
            <a:t>retrieved Sept 2014</a:t>
          </a:r>
          <a:r>
            <a:rPr lang="en-AU" sz="800">
              <a:latin typeface="Arial" panose="020B0604020202020204" pitchFamily="34" charset="0"/>
              <a:cs typeface="Arial" panose="020B0604020202020204" pitchFamily="34" charset="0"/>
            </a:rPr>
            <a:t> </a:t>
          </a:r>
        </a:p>
        <a:p>
          <a:r>
            <a:rPr lang="en-AU" sz="800" b="0" i="0" u="none" strike="noStrike">
              <a:solidFill>
                <a:schemeClr val="dk1"/>
              </a:solidFill>
              <a:effectLst/>
              <a:latin typeface="Arial" panose="020B0604020202020204" pitchFamily="34" charset="0"/>
              <a:ea typeface="+mn-ea"/>
              <a:cs typeface="Arial" panose="020B0604020202020204" pitchFamily="34" charset="0"/>
            </a:rPr>
            <a:t>Trauma Medical Expenses based on the fact that cancer makes up 63% of trauma claims - Source </a:t>
          </a:r>
          <a:r>
            <a:rPr lang="en-AU" sz="800" b="0" i="1" u="none" strike="noStrike">
              <a:solidFill>
                <a:schemeClr val="dk1"/>
              </a:solidFill>
              <a:effectLst/>
              <a:latin typeface="Arial" panose="020B0604020202020204" pitchFamily="34" charset="0"/>
              <a:ea typeface="+mn-ea"/>
              <a:cs typeface="Arial" panose="020B0604020202020204" pitchFamily="34" charset="0"/>
            </a:rPr>
            <a:t>AIA Life, TAL, Asteron Life 2014</a:t>
          </a:r>
          <a:r>
            <a:rPr lang="en-AU" sz="800">
              <a:latin typeface="Arial" panose="020B0604020202020204" pitchFamily="34" charset="0"/>
              <a:cs typeface="Arial" panose="020B0604020202020204" pitchFamily="34" charset="0"/>
            </a:rPr>
            <a:t> </a:t>
          </a:r>
        </a:p>
        <a:p>
          <a:r>
            <a:rPr lang="en-AU" sz="800" b="0" i="0" u="none" strike="noStrike">
              <a:solidFill>
                <a:schemeClr val="dk1"/>
              </a:solidFill>
              <a:effectLst/>
              <a:latin typeface="Arial" panose="020B0604020202020204" pitchFamily="34" charset="0"/>
              <a:ea typeface="+mn-ea"/>
              <a:cs typeface="Arial" panose="020B0604020202020204" pitchFamily="34" charset="0"/>
            </a:rPr>
            <a:t>Cost of Cancer Care - Source </a:t>
          </a:r>
          <a:r>
            <a:rPr lang="en-AU" sz="800" b="0" i="1" u="none" strike="noStrike">
              <a:solidFill>
                <a:schemeClr val="dk1"/>
              </a:solidFill>
              <a:effectLst/>
              <a:latin typeface="Arial" panose="020B0604020202020204" pitchFamily="34" charset="0"/>
              <a:ea typeface="+mn-ea"/>
              <a:cs typeface="Arial" panose="020B0604020202020204" pitchFamily="34" charset="0"/>
            </a:rPr>
            <a:t>Rice Warner Actuaries December 2013 Risk Newsletter</a:t>
          </a:r>
          <a:r>
            <a:rPr lang="en-AU" sz="800">
              <a:latin typeface="Arial" panose="020B0604020202020204" pitchFamily="34" charset="0"/>
              <a:cs typeface="Arial" panose="020B0604020202020204" pitchFamily="34" charset="0"/>
            </a:rPr>
            <a:t> </a:t>
          </a:r>
        </a:p>
        <a:p>
          <a:r>
            <a:rPr lang="en-AU" sz="800" b="0" i="0" u="none" strike="noStrike">
              <a:solidFill>
                <a:schemeClr val="dk1"/>
              </a:solidFill>
              <a:effectLst/>
              <a:latin typeface="Arial" panose="020B0604020202020204" pitchFamily="34" charset="0"/>
              <a:ea typeface="+mn-ea"/>
              <a:cs typeface="Arial" panose="020B0604020202020204" pitchFamily="34" charset="0"/>
            </a:rPr>
            <a:t>Carer, Motor Vehicle and Housekeeping costs - True Cost of Ongoing Disablement - Macquarie Life and The Risk Store - Oct 2013</a:t>
          </a:r>
          <a:r>
            <a:rPr lang="en-AU" sz="800">
              <a:latin typeface="Arial" panose="020B0604020202020204" pitchFamily="34" charset="0"/>
              <a:cs typeface="Arial" panose="020B0604020202020204" pitchFamily="34" charset="0"/>
            </a:rPr>
            <a:t> </a:t>
          </a:r>
        </a:p>
        <a:p>
          <a:endParaRPr lang="en-AU" sz="800">
            <a:latin typeface="Arial" panose="020B0604020202020204" pitchFamily="34" charset="0"/>
            <a:cs typeface="Arial" panose="020B0604020202020204" pitchFamily="34" charset="0"/>
          </a:endParaRPr>
        </a:p>
      </xdr:txBody>
    </xdr:sp>
    <xdr:clientData/>
  </xdr:twoCellAnchor>
</xdr:wsDr>
</file>

<file path=xl/drawings/drawing4.xml><?xml version="1.0" encoding="utf-8"?>
<c:userShapes xmlns:c="http://schemas.openxmlformats.org/drawingml/2006/chart">
  <cdr:relSizeAnchor xmlns:cdr="http://schemas.openxmlformats.org/drawingml/2006/chartDrawing">
    <cdr:from>
      <cdr:x>0.35547</cdr:x>
      <cdr:y>0.01684</cdr:y>
    </cdr:from>
    <cdr:to>
      <cdr:x>0.65234</cdr:x>
      <cdr:y>0.12957</cdr:y>
    </cdr:to>
    <cdr:sp macro="" textlink="">
      <cdr:nvSpPr>
        <cdr:cNvPr id="2" name="TextBox 1"/>
        <cdr:cNvSpPr txBox="1"/>
      </cdr:nvSpPr>
      <cdr:spPr>
        <a:xfrm xmlns:a="http://schemas.openxmlformats.org/drawingml/2006/main">
          <a:off x="1615045" y="48288"/>
          <a:ext cx="1348829" cy="32318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AU" sz="1400" b="1">
              <a:solidFill>
                <a:sysClr val="windowText" lastClr="000000"/>
              </a:solidFill>
            </a:rPr>
            <a:t>Risk</a:t>
          </a:r>
          <a:r>
            <a:rPr lang="en-AU" sz="1400" b="1" baseline="0">
              <a:solidFill>
                <a:sysClr val="windowText" lastClr="000000"/>
              </a:solidFill>
            </a:rPr>
            <a:t> Strategy</a:t>
          </a:r>
          <a:endParaRPr lang="en-AU" sz="1400" b="1">
            <a:solidFill>
              <a:sysClr val="windowText" lastClr="000000"/>
            </a:solidFill>
          </a:endParaRPr>
        </a:p>
      </cdr:txBody>
    </cdr:sp>
  </cdr:relSizeAnchor>
</c:userShapes>
</file>

<file path=xl/drawings/drawing5.xml><?xml version="1.0" encoding="utf-8"?>
<xdr:wsDr xmlns:xdr="http://schemas.openxmlformats.org/drawingml/2006/spreadsheetDrawing" xmlns:a="http://schemas.openxmlformats.org/drawingml/2006/main">
  <xdr:twoCellAnchor>
    <xdr:from>
      <xdr:col>5</xdr:col>
      <xdr:colOff>460163</xdr:colOff>
      <xdr:row>0</xdr:row>
      <xdr:rowOff>83608</xdr:rowOff>
    </xdr:from>
    <xdr:to>
      <xdr:col>15</xdr:col>
      <xdr:colOff>80857</xdr:colOff>
      <xdr:row>14</xdr:row>
      <xdr:rowOff>125941</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240665</xdr:colOff>
      <xdr:row>16</xdr:row>
      <xdr:rowOff>98637</xdr:rowOff>
    </xdr:from>
    <xdr:to>
      <xdr:col>13</xdr:col>
      <xdr:colOff>486198</xdr:colOff>
      <xdr:row>30</xdr:row>
      <xdr:rowOff>162137</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35</xdr:row>
      <xdr:rowOff>0</xdr:rowOff>
    </xdr:from>
    <xdr:to>
      <xdr:col>11</xdr:col>
      <xdr:colOff>47625</xdr:colOff>
      <xdr:row>50</xdr:row>
      <xdr:rowOff>133350</xdr:rowOff>
    </xdr:to>
    <xdr:sp macro="" textlink="">
      <xdr:nvSpPr>
        <xdr:cNvPr id="4" name="TextBox 3"/>
        <xdr:cNvSpPr txBox="1"/>
      </xdr:nvSpPr>
      <xdr:spPr>
        <a:xfrm>
          <a:off x="0" y="6781800"/>
          <a:ext cx="11706225" cy="2990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800">
              <a:latin typeface="Arial" panose="020B0604020202020204" pitchFamily="34" charset="0"/>
              <a:cs typeface="Arial" panose="020B0604020202020204" pitchFamily="34" charset="0"/>
            </a:rPr>
            <a:t>Disclaimer:</a:t>
          </a:r>
        </a:p>
        <a:p>
          <a:r>
            <a:rPr lang="en-AU" sz="800" i="1">
              <a:solidFill>
                <a:schemeClr val="dk1"/>
              </a:solidFill>
              <a:effectLst/>
              <a:latin typeface="Arial" panose="020B0604020202020204" pitchFamily="34" charset="0"/>
              <a:ea typeface="+mn-ea"/>
              <a:cs typeface="Arial" panose="020B0604020202020204" pitchFamily="34" charset="0"/>
            </a:rPr>
            <a:t>This calculator is designed to be used by financial advisers and is not for wider distribution. Advisers should exercise their own professional judgement in determining whether this calculator and its output is appropriate for use in their business and with their clients. Advisers remain responsible for determining and adhering to their own obligations, including preparing and giving their clients information and advice in accordance with applicable laws and their licensee’s requirements.</a:t>
          </a:r>
          <a:endParaRPr lang="en-AU" sz="800">
            <a:solidFill>
              <a:schemeClr val="dk1"/>
            </a:solidFill>
            <a:effectLst/>
            <a:latin typeface="Arial" panose="020B0604020202020204" pitchFamily="34" charset="0"/>
            <a:ea typeface="+mn-ea"/>
            <a:cs typeface="Arial" panose="020B0604020202020204" pitchFamily="34" charset="0"/>
          </a:endParaRPr>
        </a:p>
        <a:p>
          <a:r>
            <a:rPr lang="en-AU" sz="800" i="1">
              <a:solidFill>
                <a:schemeClr val="dk1"/>
              </a:solidFill>
              <a:effectLst/>
              <a:latin typeface="Arial" panose="020B0604020202020204" pitchFamily="34" charset="0"/>
              <a:ea typeface="+mn-ea"/>
              <a:cs typeface="Arial" panose="020B0604020202020204" pitchFamily="34" charset="0"/>
            </a:rPr>
            <a:t>This calculator is only intended for illustrative purposes only and does not constitute an offer of insurance. To apply for cover, a person needs to submit a fully completed application form and provide any other information that AIA Australia requires. This calculator does not constitute a recommendation or statement of opinion about insurance and is not intended to influence a person to acquire any particular insurance or other financial product. </a:t>
          </a:r>
          <a:endParaRPr lang="en-AU" sz="800">
            <a:solidFill>
              <a:schemeClr val="dk1"/>
            </a:solidFill>
            <a:effectLst/>
            <a:latin typeface="Arial" panose="020B0604020202020204" pitchFamily="34" charset="0"/>
            <a:ea typeface="+mn-ea"/>
            <a:cs typeface="Arial" panose="020B0604020202020204" pitchFamily="34" charset="0"/>
          </a:endParaRPr>
        </a:p>
        <a:p>
          <a:r>
            <a:rPr lang="en-AU" sz="800" i="1">
              <a:solidFill>
                <a:schemeClr val="dk1"/>
              </a:solidFill>
              <a:effectLst/>
              <a:latin typeface="Arial" panose="020B0604020202020204" pitchFamily="34" charset="0"/>
              <a:ea typeface="+mn-ea"/>
              <a:cs typeface="Arial" panose="020B0604020202020204" pitchFamily="34" charset="0"/>
            </a:rPr>
            <a:t>To the maximum extent permitted by law, AIA Australia takes no responsibility for reliance by any person on the information in or relating to this document (including the calculator). This information is general information only and does not take into account factors like the objectives, financial situations or needs of any individual and is not intended to be financial, legal, tax, accounting or other advice. Before acting on the information, you should consider the appropriateness of this information having regard to such factors and the relevant Product Disclosure Statement (available at aia.com.au).  No particular impact on you resulting from the use of this calculator is guaranteed. </a:t>
          </a:r>
          <a:endParaRPr lang="en-AU" sz="800">
            <a:solidFill>
              <a:schemeClr val="dk1"/>
            </a:solidFill>
            <a:effectLst/>
            <a:latin typeface="Arial" panose="020B0604020202020204" pitchFamily="34" charset="0"/>
            <a:ea typeface="+mn-ea"/>
            <a:cs typeface="Arial" panose="020B0604020202020204" pitchFamily="34" charset="0"/>
          </a:endParaRPr>
        </a:p>
        <a:p>
          <a:r>
            <a:rPr lang="en-AU" sz="800" i="1">
              <a:solidFill>
                <a:schemeClr val="dk1"/>
              </a:solidFill>
              <a:effectLst/>
              <a:latin typeface="Arial" panose="020B0604020202020204" pitchFamily="34" charset="0"/>
              <a:ea typeface="+mn-ea"/>
              <a:cs typeface="Arial" panose="020B0604020202020204" pitchFamily="34" charset="0"/>
            </a:rPr>
            <a:t>It cannot, and does not try to, predict actual insurance benefits as these are subject to the policy features selected by the customer, the operation of policy terms and conditions (including permissible changes to those terms and conditions) as well as changes to the customer’s circumstances, investment earnings, tax, inflation and applicable law..</a:t>
          </a:r>
          <a:endParaRPr lang="en-AU" sz="800">
            <a:solidFill>
              <a:schemeClr val="dk1"/>
            </a:solidFill>
            <a:effectLst/>
            <a:latin typeface="Arial" panose="020B0604020202020204" pitchFamily="34" charset="0"/>
            <a:ea typeface="+mn-ea"/>
            <a:cs typeface="Arial" panose="020B0604020202020204" pitchFamily="34" charset="0"/>
          </a:endParaRPr>
        </a:p>
        <a:p>
          <a:r>
            <a:rPr lang="en-AU" sz="800" i="1">
              <a:solidFill>
                <a:schemeClr val="dk1"/>
              </a:solidFill>
              <a:effectLst/>
              <a:latin typeface="Arial" panose="020B0604020202020204" pitchFamily="34" charset="0"/>
              <a:ea typeface="+mn-ea"/>
              <a:cs typeface="Arial" panose="020B0604020202020204" pitchFamily="34" charset="0"/>
            </a:rPr>
            <a:t> </a:t>
          </a:r>
          <a:endParaRPr lang="en-AU" sz="800">
            <a:solidFill>
              <a:schemeClr val="dk1"/>
            </a:solidFill>
            <a:effectLst/>
            <a:latin typeface="Arial" panose="020B0604020202020204" pitchFamily="34" charset="0"/>
            <a:ea typeface="+mn-ea"/>
            <a:cs typeface="Arial" panose="020B0604020202020204" pitchFamily="34" charset="0"/>
          </a:endParaRPr>
        </a:p>
        <a:p>
          <a:r>
            <a:rPr lang="en-AU" sz="800" i="1">
              <a:solidFill>
                <a:schemeClr val="dk1"/>
              </a:solidFill>
              <a:effectLst/>
              <a:latin typeface="Arial" panose="020B0604020202020204" pitchFamily="34" charset="0"/>
              <a:ea typeface="+mn-ea"/>
              <a:cs typeface="Arial" panose="020B0604020202020204" pitchFamily="34" charset="0"/>
            </a:rPr>
            <a:t>Tax considerations have not been taken into account in this calculation. Please seek independent tax advice.</a:t>
          </a:r>
          <a:endParaRPr lang="en-AU" sz="800">
            <a:solidFill>
              <a:schemeClr val="dk1"/>
            </a:solidFill>
            <a:effectLst/>
            <a:latin typeface="Arial" panose="020B0604020202020204" pitchFamily="34" charset="0"/>
            <a:ea typeface="+mn-ea"/>
            <a:cs typeface="Arial" panose="020B0604020202020204" pitchFamily="34" charset="0"/>
          </a:endParaRPr>
        </a:p>
        <a:p>
          <a:r>
            <a:rPr lang="en-AU" sz="800" i="1">
              <a:solidFill>
                <a:schemeClr val="dk1"/>
              </a:solidFill>
              <a:effectLst/>
              <a:latin typeface="Arial" panose="020B0604020202020204" pitchFamily="34" charset="0"/>
              <a:ea typeface="+mn-ea"/>
              <a:cs typeface="Arial" panose="020B0604020202020204" pitchFamily="34" charset="0"/>
            </a:rPr>
            <a:t>Any assessment of income needs will be expressed in gross, before tax terms.</a:t>
          </a:r>
          <a:endParaRPr lang="en-AU" sz="800">
            <a:solidFill>
              <a:schemeClr val="dk1"/>
            </a:solidFill>
            <a:effectLst/>
            <a:latin typeface="Arial" panose="020B0604020202020204" pitchFamily="34" charset="0"/>
            <a:ea typeface="+mn-ea"/>
            <a:cs typeface="Arial" panose="020B0604020202020204" pitchFamily="34" charset="0"/>
          </a:endParaRPr>
        </a:p>
        <a:p>
          <a:r>
            <a:rPr lang="en-AU" sz="800" i="1">
              <a:solidFill>
                <a:schemeClr val="dk1"/>
              </a:solidFill>
              <a:effectLst/>
              <a:latin typeface="Arial" panose="020B0604020202020204" pitchFamily="34" charset="0"/>
              <a:ea typeface="+mn-ea"/>
              <a:cs typeface="Arial" panose="020B0604020202020204" pitchFamily="34" charset="0"/>
            </a:rPr>
            <a:t>Any illustration is based on the present life expectancy rates and that life expectancy will alter in the future – we do not plan to use life expectancy in our tool.</a:t>
          </a:r>
          <a:endParaRPr lang="en-AU" sz="800">
            <a:solidFill>
              <a:schemeClr val="dk1"/>
            </a:solidFill>
            <a:effectLst/>
            <a:latin typeface="Arial" panose="020B0604020202020204" pitchFamily="34" charset="0"/>
            <a:ea typeface="+mn-ea"/>
            <a:cs typeface="Arial" panose="020B0604020202020204" pitchFamily="34" charset="0"/>
          </a:endParaRPr>
        </a:p>
        <a:p>
          <a:r>
            <a:rPr lang="en-AU" sz="800" i="1">
              <a:solidFill>
                <a:schemeClr val="dk1"/>
              </a:solidFill>
              <a:effectLst/>
              <a:latin typeface="Arial" panose="020B0604020202020204" pitchFamily="34" charset="0"/>
              <a:ea typeface="+mn-ea"/>
              <a:cs typeface="Arial" panose="020B0604020202020204" pitchFamily="34" charset="0"/>
            </a:rPr>
            <a:t>Copyright © 2017 AIA Australia Limited (ABN 79 004 837 861 AFSL 230043). All rights reserved.</a:t>
          </a:r>
          <a:endParaRPr lang="en-AU" sz="800">
            <a:solidFill>
              <a:schemeClr val="dk1"/>
            </a:solidFill>
            <a:effectLst/>
            <a:latin typeface="Arial" panose="020B0604020202020204" pitchFamily="34" charset="0"/>
            <a:ea typeface="+mn-ea"/>
            <a:cs typeface="Arial" panose="020B0604020202020204" pitchFamily="34" charset="0"/>
          </a:endParaRPr>
        </a:p>
        <a:p>
          <a:endParaRPr lang="en-AU" sz="800">
            <a:latin typeface="Arial" panose="020B0604020202020204" pitchFamily="34" charset="0"/>
            <a:cs typeface="Arial" panose="020B0604020202020204" pitchFamily="34" charset="0"/>
          </a:endParaRPr>
        </a:p>
        <a:p>
          <a:r>
            <a:rPr lang="en-AU" sz="800" b="0" i="0" u="none" strike="noStrike">
              <a:solidFill>
                <a:schemeClr val="dk1"/>
              </a:solidFill>
              <a:effectLst/>
              <a:latin typeface="Arial" panose="020B0604020202020204" pitchFamily="34" charset="0"/>
              <a:ea typeface="+mn-ea"/>
              <a:cs typeface="Arial" panose="020B0604020202020204" pitchFamily="34" charset="0"/>
            </a:rPr>
            <a:t>Assumptions used in non client specific data was obtained from the following sources:</a:t>
          </a:r>
          <a:r>
            <a:rPr lang="en-AU" sz="800">
              <a:latin typeface="Arial" panose="020B0604020202020204" pitchFamily="34" charset="0"/>
              <a:cs typeface="Arial" panose="020B0604020202020204" pitchFamily="34" charset="0"/>
            </a:rPr>
            <a:t> </a:t>
          </a:r>
        </a:p>
        <a:p>
          <a:r>
            <a:rPr lang="en-AU" sz="800" b="0" i="0" u="none" strike="noStrike">
              <a:solidFill>
                <a:schemeClr val="dk1"/>
              </a:solidFill>
              <a:effectLst/>
              <a:latin typeface="Arial" panose="020B0604020202020204" pitchFamily="34" charset="0"/>
              <a:ea typeface="+mn-ea"/>
              <a:cs typeface="Arial" panose="020B0604020202020204" pitchFamily="34" charset="0"/>
            </a:rPr>
            <a:t>Average weekly spend by lifestage without housing or education - Source </a:t>
          </a:r>
          <a:r>
            <a:rPr lang="en-AU" sz="800" b="0" i="1" u="none" strike="noStrike">
              <a:solidFill>
                <a:schemeClr val="dk1"/>
              </a:solidFill>
              <a:effectLst/>
              <a:latin typeface="Arial" panose="020B0604020202020204" pitchFamily="34" charset="0"/>
              <a:ea typeface="+mn-ea"/>
              <a:cs typeface="Arial" panose="020B0604020202020204" pitchFamily="34" charset="0"/>
            </a:rPr>
            <a:t>Australian Bureau of Statistics Household Expenditure Survey 2009-10</a:t>
          </a:r>
          <a:r>
            <a:rPr lang="en-AU" sz="800">
              <a:latin typeface="Arial" panose="020B0604020202020204" pitchFamily="34" charset="0"/>
              <a:cs typeface="Arial" panose="020B0604020202020204" pitchFamily="34" charset="0"/>
            </a:rPr>
            <a:t> </a:t>
          </a:r>
        </a:p>
        <a:p>
          <a:r>
            <a:rPr lang="en-AU" sz="800" b="0" i="0" u="none" strike="noStrike">
              <a:solidFill>
                <a:schemeClr val="dk1"/>
              </a:solidFill>
              <a:effectLst/>
              <a:latin typeface="Arial" panose="020B0604020202020204" pitchFamily="34" charset="0"/>
              <a:ea typeface="+mn-ea"/>
              <a:cs typeface="Arial" panose="020B0604020202020204" pitchFamily="34" charset="0"/>
            </a:rPr>
            <a:t>Type of Child Care Price Range - Source </a:t>
          </a:r>
          <a:r>
            <a:rPr lang="en-AU" sz="800" b="0" i="1" u="none" strike="noStrike">
              <a:solidFill>
                <a:schemeClr val="dk1"/>
              </a:solidFill>
              <a:effectLst/>
              <a:latin typeface="Arial" panose="020B0604020202020204" pitchFamily="34" charset="0"/>
              <a:ea typeface="+mn-ea"/>
              <a:cs typeface="Arial" panose="020B0604020202020204" pitchFamily="34" charset="0"/>
            </a:rPr>
            <a:t>www.careforkids.com.au </a:t>
          </a:r>
          <a:r>
            <a:rPr lang="en-AU" sz="800" b="0" i="0" u="none" strike="noStrike">
              <a:solidFill>
                <a:schemeClr val="dk1"/>
              </a:solidFill>
              <a:effectLst/>
              <a:latin typeface="Arial" panose="020B0604020202020204" pitchFamily="34" charset="0"/>
              <a:ea typeface="+mn-ea"/>
              <a:cs typeface="Arial" panose="020B0604020202020204" pitchFamily="34" charset="0"/>
            </a:rPr>
            <a:t>retrieved Sept 2014</a:t>
          </a:r>
          <a:r>
            <a:rPr lang="en-AU" sz="800">
              <a:latin typeface="Arial" panose="020B0604020202020204" pitchFamily="34" charset="0"/>
              <a:cs typeface="Arial" panose="020B0604020202020204" pitchFamily="34" charset="0"/>
            </a:rPr>
            <a:t> </a:t>
          </a:r>
        </a:p>
        <a:p>
          <a:r>
            <a:rPr lang="en-AU" sz="800" b="0" i="0" u="none" strike="noStrike">
              <a:solidFill>
                <a:schemeClr val="dk1"/>
              </a:solidFill>
              <a:effectLst/>
              <a:latin typeface="Arial" panose="020B0604020202020204" pitchFamily="34" charset="0"/>
              <a:ea typeface="+mn-ea"/>
              <a:cs typeface="Arial" panose="020B0604020202020204" pitchFamily="34" charset="0"/>
            </a:rPr>
            <a:t>Type of primary school, secondary school and university degree price range - Source </a:t>
          </a:r>
          <a:r>
            <a:rPr lang="en-AU" sz="800" b="0" i="1" u="none" strike="noStrike">
              <a:solidFill>
                <a:schemeClr val="dk1"/>
              </a:solidFill>
              <a:effectLst/>
              <a:latin typeface="Arial" panose="020B0604020202020204" pitchFamily="34" charset="0"/>
              <a:ea typeface="+mn-ea"/>
              <a:cs typeface="Arial" panose="020B0604020202020204" pitchFamily="34" charset="0"/>
            </a:rPr>
            <a:t>www.workingin-australia.com</a:t>
          </a:r>
          <a:r>
            <a:rPr lang="en-AU" sz="800" b="0" i="0" u="none" strike="noStrike">
              <a:solidFill>
                <a:schemeClr val="dk1"/>
              </a:solidFill>
              <a:effectLst/>
              <a:latin typeface="Arial" panose="020B0604020202020204" pitchFamily="34" charset="0"/>
              <a:ea typeface="+mn-ea"/>
              <a:cs typeface="Arial" panose="020B0604020202020204" pitchFamily="34" charset="0"/>
            </a:rPr>
            <a:t> retrieved Sept 2014</a:t>
          </a:r>
          <a:r>
            <a:rPr lang="en-AU" sz="800">
              <a:latin typeface="Arial" panose="020B0604020202020204" pitchFamily="34" charset="0"/>
              <a:cs typeface="Arial" panose="020B0604020202020204" pitchFamily="34" charset="0"/>
            </a:rPr>
            <a:t> </a:t>
          </a:r>
        </a:p>
        <a:p>
          <a:r>
            <a:rPr lang="en-AU" sz="800" b="0" i="0" u="none" strike="noStrike">
              <a:solidFill>
                <a:schemeClr val="dk1"/>
              </a:solidFill>
              <a:effectLst/>
              <a:latin typeface="Arial" panose="020B0604020202020204" pitchFamily="34" charset="0"/>
              <a:ea typeface="+mn-ea"/>
              <a:cs typeface="Arial" panose="020B0604020202020204" pitchFamily="34" charset="0"/>
            </a:rPr>
            <a:t>Type of funeral price range - Source </a:t>
          </a:r>
          <a:r>
            <a:rPr lang="en-AU" sz="800" b="0" i="1" u="none" strike="noStrike">
              <a:solidFill>
                <a:schemeClr val="dk1"/>
              </a:solidFill>
              <a:effectLst/>
              <a:latin typeface="Arial" panose="020B0604020202020204" pitchFamily="34" charset="0"/>
              <a:ea typeface="+mn-ea"/>
              <a:cs typeface="Arial" panose="020B0604020202020204" pitchFamily="34" charset="0"/>
            </a:rPr>
            <a:t>www.moneysmart.gov.au </a:t>
          </a:r>
          <a:r>
            <a:rPr lang="en-AU" sz="800" b="0" i="0" u="none" strike="noStrike">
              <a:solidFill>
                <a:schemeClr val="dk1"/>
              </a:solidFill>
              <a:effectLst/>
              <a:latin typeface="Arial" panose="020B0604020202020204" pitchFamily="34" charset="0"/>
              <a:ea typeface="+mn-ea"/>
              <a:cs typeface="Arial" panose="020B0604020202020204" pitchFamily="34" charset="0"/>
            </a:rPr>
            <a:t>retrieved Sept 2014</a:t>
          </a:r>
          <a:r>
            <a:rPr lang="en-AU" sz="800">
              <a:latin typeface="Arial" panose="020B0604020202020204" pitchFamily="34" charset="0"/>
              <a:cs typeface="Arial" panose="020B0604020202020204" pitchFamily="34" charset="0"/>
            </a:rPr>
            <a:t> </a:t>
          </a:r>
        </a:p>
        <a:p>
          <a:r>
            <a:rPr lang="en-AU" sz="800" b="0" i="0" u="none" strike="noStrike">
              <a:solidFill>
                <a:schemeClr val="dk1"/>
              </a:solidFill>
              <a:effectLst/>
              <a:latin typeface="Arial" panose="020B0604020202020204" pitchFamily="34" charset="0"/>
              <a:ea typeface="+mn-ea"/>
              <a:cs typeface="Arial" panose="020B0604020202020204" pitchFamily="34" charset="0"/>
            </a:rPr>
            <a:t>Trauma Medical Expenses based on the fact that cancer makes up 63% of trauma claims - Source </a:t>
          </a:r>
          <a:r>
            <a:rPr lang="en-AU" sz="800" b="0" i="1" u="none" strike="noStrike">
              <a:solidFill>
                <a:schemeClr val="dk1"/>
              </a:solidFill>
              <a:effectLst/>
              <a:latin typeface="Arial" panose="020B0604020202020204" pitchFamily="34" charset="0"/>
              <a:ea typeface="+mn-ea"/>
              <a:cs typeface="Arial" panose="020B0604020202020204" pitchFamily="34" charset="0"/>
            </a:rPr>
            <a:t>AIA Life, TAL, Asteron Life 2014</a:t>
          </a:r>
          <a:r>
            <a:rPr lang="en-AU" sz="800">
              <a:latin typeface="Arial" panose="020B0604020202020204" pitchFamily="34" charset="0"/>
              <a:cs typeface="Arial" panose="020B0604020202020204" pitchFamily="34" charset="0"/>
            </a:rPr>
            <a:t> </a:t>
          </a:r>
        </a:p>
        <a:p>
          <a:r>
            <a:rPr lang="en-AU" sz="800" b="0" i="0" u="none" strike="noStrike">
              <a:solidFill>
                <a:schemeClr val="dk1"/>
              </a:solidFill>
              <a:effectLst/>
              <a:latin typeface="Arial" panose="020B0604020202020204" pitchFamily="34" charset="0"/>
              <a:ea typeface="+mn-ea"/>
              <a:cs typeface="Arial" panose="020B0604020202020204" pitchFamily="34" charset="0"/>
            </a:rPr>
            <a:t>Cost of Cancer Care - Source </a:t>
          </a:r>
          <a:r>
            <a:rPr lang="en-AU" sz="800" b="0" i="1" u="none" strike="noStrike">
              <a:solidFill>
                <a:schemeClr val="dk1"/>
              </a:solidFill>
              <a:effectLst/>
              <a:latin typeface="Arial" panose="020B0604020202020204" pitchFamily="34" charset="0"/>
              <a:ea typeface="+mn-ea"/>
              <a:cs typeface="Arial" panose="020B0604020202020204" pitchFamily="34" charset="0"/>
            </a:rPr>
            <a:t>Rice Warner Actuaries December 2013 Risk Newsletter</a:t>
          </a:r>
          <a:r>
            <a:rPr lang="en-AU" sz="800">
              <a:latin typeface="Arial" panose="020B0604020202020204" pitchFamily="34" charset="0"/>
              <a:cs typeface="Arial" panose="020B0604020202020204" pitchFamily="34" charset="0"/>
            </a:rPr>
            <a:t> </a:t>
          </a:r>
        </a:p>
        <a:p>
          <a:r>
            <a:rPr lang="en-AU" sz="800" b="0" i="0" u="none" strike="noStrike">
              <a:solidFill>
                <a:schemeClr val="dk1"/>
              </a:solidFill>
              <a:effectLst/>
              <a:latin typeface="Arial" panose="020B0604020202020204" pitchFamily="34" charset="0"/>
              <a:ea typeface="+mn-ea"/>
              <a:cs typeface="Arial" panose="020B0604020202020204" pitchFamily="34" charset="0"/>
            </a:rPr>
            <a:t>Carer, Motor Vehicle and Housekeeping costs - True Cost of Ongoing Disablement - Macquarie Life and The Risk Store - Oct 2013</a:t>
          </a:r>
          <a:r>
            <a:rPr lang="en-AU" sz="800">
              <a:latin typeface="Arial" panose="020B0604020202020204" pitchFamily="34" charset="0"/>
              <a:cs typeface="Arial" panose="020B0604020202020204" pitchFamily="34" charset="0"/>
            </a:rPr>
            <a:t> </a:t>
          </a:r>
        </a:p>
        <a:p>
          <a:endParaRPr lang="en-AU" sz="800">
            <a:latin typeface="Arial" panose="020B0604020202020204" pitchFamily="34" charset="0"/>
            <a:cs typeface="Arial" panose="020B0604020202020204" pitchFamily="34" charset="0"/>
          </a:endParaRPr>
        </a:p>
      </xdr:txBody>
    </xdr:sp>
    <xdr:clientData/>
  </xdr:twoCellAnchor>
</xdr:wsDr>
</file>

<file path=xl/drawings/drawing6.xml><?xml version="1.0" encoding="utf-8"?>
<c:userShapes xmlns:c="http://schemas.openxmlformats.org/drawingml/2006/chart">
  <cdr:relSizeAnchor xmlns:cdr="http://schemas.openxmlformats.org/drawingml/2006/chartDrawing">
    <cdr:from>
      <cdr:x>0.35547</cdr:x>
      <cdr:y>0.01684</cdr:y>
    </cdr:from>
    <cdr:to>
      <cdr:x>0.65234</cdr:x>
      <cdr:y>0.12957</cdr:y>
    </cdr:to>
    <cdr:sp macro="" textlink="">
      <cdr:nvSpPr>
        <cdr:cNvPr id="2" name="TextBox 1"/>
        <cdr:cNvSpPr txBox="1"/>
      </cdr:nvSpPr>
      <cdr:spPr>
        <a:xfrm xmlns:a="http://schemas.openxmlformats.org/drawingml/2006/main">
          <a:off x="1615045" y="48288"/>
          <a:ext cx="1348829" cy="32318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AU" sz="1400" b="1">
              <a:solidFill>
                <a:sysClr val="windowText" lastClr="000000"/>
              </a:solidFill>
            </a:rPr>
            <a:t>Risk</a:t>
          </a:r>
          <a:r>
            <a:rPr lang="en-AU" sz="1400" b="1" baseline="0">
              <a:solidFill>
                <a:sysClr val="windowText" lastClr="000000"/>
              </a:solidFill>
            </a:rPr>
            <a:t> Strategy</a:t>
          </a:r>
          <a:endParaRPr lang="en-AU" sz="1400" b="1">
            <a:solidFill>
              <a:sysClr val="windowText" lastClr="000000"/>
            </a:solidFill>
          </a:endParaRPr>
        </a:p>
      </cdr:txBody>
    </cdr:sp>
  </cdr:relSizeAnchor>
</c:userShapes>
</file>

<file path=xl/drawings/drawing7.xml><?xml version="1.0" encoding="utf-8"?>
<xdr:wsDr xmlns:xdr="http://schemas.openxmlformats.org/drawingml/2006/spreadsheetDrawing" xmlns:a="http://schemas.openxmlformats.org/drawingml/2006/main">
  <xdr:twoCellAnchor>
    <xdr:from>
      <xdr:col>3</xdr:col>
      <xdr:colOff>794385</xdr:colOff>
      <xdr:row>8</xdr:row>
      <xdr:rowOff>34290</xdr:rowOff>
    </xdr:from>
    <xdr:to>
      <xdr:col>7</xdr:col>
      <xdr:colOff>312420</xdr:colOff>
      <xdr:row>24</xdr:row>
      <xdr:rowOff>76200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563880</xdr:colOff>
      <xdr:row>8</xdr:row>
      <xdr:rowOff>104775</xdr:rowOff>
    </xdr:from>
    <xdr:to>
      <xdr:col>3</xdr:col>
      <xdr:colOff>93345</xdr:colOff>
      <xdr:row>22</xdr:row>
      <xdr:rowOff>95250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29</xdr:row>
      <xdr:rowOff>0</xdr:rowOff>
    </xdr:from>
    <xdr:to>
      <xdr:col>9</xdr:col>
      <xdr:colOff>516421</xdr:colOff>
      <xdr:row>44</xdr:row>
      <xdr:rowOff>132522</xdr:rowOff>
    </xdr:to>
    <xdr:sp macro="" textlink="">
      <xdr:nvSpPr>
        <xdr:cNvPr id="4" name="TextBox 3"/>
        <xdr:cNvSpPr txBox="1"/>
      </xdr:nvSpPr>
      <xdr:spPr>
        <a:xfrm>
          <a:off x="0" y="5524500"/>
          <a:ext cx="11706225" cy="299002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800">
              <a:latin typeface="Arial" panose="020B0604020202020204" pitchFamily="34" charset="0"/>
              <a:cs typeface="Arial" panose="020B0604020202020204" pitchFamily="34" charset="0"/>
            </a:rPr>
            <a:t>Disclaimer:</a:t>
          </a:r>
        </a:p>
        <a:p>
          <a:r>
            <a:rPr lang="en-AU" sz="800" i="1">
              <a:solidFill>
                <a:schemeClr val="dk1"/>
              </a:solidFill>
              <a:effectLst/>
              <a:latin typeface="Arial" panose="020B0604020202020204" pitchFamily="34" charset="0"/>
              <a:ea typeface="+mn-ea"/>
              <a:cs typeface="Arial" panose="020B0604020202020204" pitchFamily="34" charset="0"/>
            </a:rPr>
            <a:t>This calculator is designed to be used by financial advisers and is not for wider distribution. Advisers should exercise their own professional judgement in determining whether this calculator and its output is appropriate for use in their business and with their clients. Advisers remain responsible for determining and adhering to their own obligations, including preparing and giving their clients information and advice in accordance with applicable laws and their licensee’s requirements.</a:t>
          </a:r>
          <a:endParaRPr lang="en-AU" sz="800">
            <a:solidFill>
              <a:schemeClr val="dk1"/>
            </a:solidFill>
            <a:effectLst/>
            <a:latin typeface="Arial" panose="020B0604020202020204" pitchFamily="34" charset="0"/>
            <a:ea typeface="+mn-ea"/>
            <a:cs typeface="Arial" panose="020B0604020202020204" pitchFamily="34" charset="0"/>
          </a:endParaRPr>
        </a:p>
        <a:p>
          <a:r>
            <a:rPr lang="en-AU" sz="800" i="1">
              <a:solidFill>
                <a:schemeClr val="dk1"/>
              </a:solidFill>
              <a:effectLst/>
              <a:latin typeface="Arial" panose="020B0604020202020204" pitchFamily="34" charset="0"/>
              <a:ea typeface="+mn-ea"/>
              <a:cs typeface="Arial" panose="020B0604020202020204" pitchFamily="34" charset="0"/>
            </a:rPr>
            <a:t>This calculator is only intended for illustrative purposes only and does not constitute an offer of insurance. To apply for cover, a person needs to submit a fully completed application form and provide any other information that AIA Australia requires. This calculator does not constitute a recommendation or statement of opinion about insurance and is not intended to influence a person to acquire any particular insurance or other financial product. </a:t>
          </a:r>
          <a:endParaRPr lang="en-AU" sz="800">
            <a:solidFill>
              <a:schemeClr val="dk1"/>
            </a:solidFill>
            <a:effectLst/>
            <a:latin typeface="Arial" panose="020B0604020202020204" pitchFamily="34" charset="0"/>
            <a:ea typeface="+mn-ea"/>
            <a:cs typeface="Arial" panose="020B0604020202020204" pitchFamily="34" charset="0"/>
          </a:endParaRPr>
        </a:p>
        <a:p>
          <a:r>
            <a:rPr lang="en-AU" sz="800" i="1">
              <a:solidFill>
                <a:schemeClr val="dk1"/>
              </a:solidFill>
              <a:effectLst/>
              <a:latin typeface="Arial" panose="020B0604020202020204" pitchFamily="34" charset="0"/>
              <a:ea typeface="+mn-ea"/>
              <a:cs typeface="Arial" panose="020B0604020202020204" pitchFamily="34" charset="0"/>
            </a:rPr>
            <a:t>To the maximum extent permitted by law, AIA Australia takes no responsibility for reliance by any person on the information in or relating to this document (including the calculator). This information is general information only and does not take into account factors like the objectives, financial situations or needs of any individual and is not intended to be financial, legal, tax, accounting or other advice. Before acting on the information, you should consider the appropriateness of this information having regard to such factors and the relevant Product Disclosure Statement (available at aia.com.au).  No particular impact on you resulting from the use of this calculator is guaranteed. </a:t>
          </a:r>
          <a:endParaRPr lang="en-AU" sz="800">
            <a:solidFill>
              <a:schemeClr val="dk1"/>
            </a:solidFill>
            <a:effectLst/>
            <a:latin typeface="Arial" panose="020B0604020202020204" pitchFamily="34" charset="0"/>
            <a:ea typeface="+mn-ea"/>
            <a:cs typeface="Arial" panose="020B0604020202020204" pitchFamily="34" charset="0"/>
          </a:endParaRPr>
        </a:p>
        <a:p>
          <a:r>
            <a:rPr lang="en-AU" sz="800" i="1">
              <a:solidFill>
                <a:schemeClr val="dk1"/>
              </a:solidFill>
              <a:effectLst/>
              <a:latin typeface="Arial" panose="020B0604020202020204" pitchFamily="34" charset="0"/>
              <a:ea typeface="+mn-ea"/>
              <a:cs typeface="Arial" panose="020B0604020202020204" pitchFamily="34" charset="0"/>
            </a:rPr>
            <a:t>It cannot, and does not try to, predict actual insurance benefits as these are subject to the policy features selected by the customer, the operation of policy terms and conditions (including permissible changes to those terms and conditions) as well as changes to the customer’s circumstances, investment earnings, tax, inflation and applicable law..</a:t>
          </a:r>
          <a:endParaRPr lang="en-AU" sz="800">
            <a:solidFill>
              <a:schemeClr val="dk1"/>
            </a:solidFill>
            <a:effectLst/>
            <a:latin typeface="Arial" panose="020B0604020202020204" pitchFamily="34" charset="0"/>
            <a:ea typeface="+mn-ea"/>
            <a:cs typeface="Arial" panose="020B0604020202020204" pitchFamily="34" charset="0"/>
          </a:endParaRPr>
        </a:p>
        <a:p>
          <a:r>
            <a:rPr lang="en-AU" sz="800" i="1">
              <a:solidFill>
                <a:schemeClr val="dk1"/>
              </a:solidFill>
              <a:effectLst/>
              <a:latin typeface="Arial" panose="020B0604020202020204" pitchFamily="34" charset="0"/>
              <a:ea typeface="+mn-ea"/>
              <a:cs typeface="Arial" panose="020B0604020202020204" pitchFamily="34" charset="0"/>
            </a:rPr>
            <a:t> </a:t>
          </a:r>
          <a:endParaRPr lang="en-AU" sz="800">
            <a:solidFill>
              <a:schemeClr val="dk1"/>
            </a:solidFill>
            <a:effectLst/>
            <a:latin typeface="Arial" panose="020B0604020202020204" pitchFamily="34" charset="0"/>
            <a:ea typeface="+mn-ea"/>
            <a:cs typeface="Arial" panose="020B0604020202020204" pitchFamily="34" charset="0"/>
          </a:endParaRPr>
        </a:p>
        <a:p>
          <a:r>
            <a:rPr lang="en-AU" sz="800" i="1">
              <a:solidFill>
                <a:schemeClr val="dk1"/>
              </a:solidFill>
              <a:effectLst/>
              <a:latin typeface="Arial" panose="020B0604020202020204" pitchFamily="34" charset="0"/>
              <a:ea typeface="+mn-ea"/>
              <a:cs typeface="Arial" panose="020B0604020202020204" pitchFamily="34" charset="0"/>
            </a:rPr>
            <a:t>Tax considerations have not been taken into account in this calculation. Please seek independent tax advice.</a:t>
          </a:r>
          <a:endParaRPr lang="en-AU" sz="800">
            <a:solidFill>
              <a:schemeClr val="dk1"/>
            </a:solidFill>
            <a:effectLst/>
            <a:latin typeface="Arial" panose="020B0604020202020204" pitchFamily="34" charset="0"/>
            <a:ea typeface="+mn-ea"/>
            <a:cs typeface="Arial" panose="020B0604020202020204" pitchFamily="34" charset="0"/>
          </a:endParaRPr>
        </a:p>
        <a:p>
          <a:r>
            <a:rPr lang="en-AU" sz="800" i="1">
              <a:solidFill>
                <a:schemeClr val="dk1"/>
              </a:solidFill>
              <a:effectLst/>
              <a:latin typeface="Arial" panose="020B0604020202020204" pitchFamily="34" charset="0"/>
              <a:ea typeface="+mn-ea"/>
              <a:cs typeface="Arial" panose="020B0604020202020204" pitchFamily="34" charset="0"/>
            </a:rPr>
            <a:t>Any assessment of income needs will be expressed in gross, before tax terms.</a:t>
          </a:r>
          <a:endParaRPr lang="en-AU" sz="800">
            <a:solidFill>
              <a:schemeClr val="dk1"/>
            </a:solidFill>
            <a:effectLst/>
            <a:latin typeface="Arial" panose="020B0604020202020204" pitchFamily="34" charset="0"/>
            <a:ea typeface="+mn-ea"/>
            <a:cs typeface="Arial" panose="020B0604020202020204" pitchFamily="34" charset="0"/>
          </a:endParaRPr>
        </a:p>
        <a:p>
          <a:r>
            <a:rPr lang="en-AU" sz="800" i="1">
              <a:solidFill>
                <a:schemeClr val="dk1"/>
              </a:solidFill>
              <a:effectLst/>
              <a:latin typeface="Arial" panose="020B0604020202020204" pitchFamily="34" charset="0"/>
              <a:ea typeface="+mn-ea"/>
              <a:cs typeface="Arial" panose="020B0604020202020204" pitchFamily="34" charset="0"/>
            </a:rPr>
            <a:t>Any illustration is based on the present life expectancy rates and that life expectancy will alter in the future – we do not plan to use life expectancy in our tool.</a:t>
          </a:r>
          <a:endParaRPr lang="en-AU" sz="800">
            <a:solidFill>
              <a:schemeClr val="dk1"/>
            </a:solidFill>
            <a:effectLst/>
            <a:latin typeface="Arial" panose="020B0604020202020204" pitchFamily="34" charset="0"/>
            <a:ea typeface="+mn-ea"/>
            <a:cs typeface="Arial" panose="020B0604020202020204" pitchFamily="34" charset="0"/>
          </a:endParaRPr>
        </a:p>
        <a:p>
          <a:r>
            <a:rPr lang="en-AU" sz="800" i="1">
              <a:solidFill>
                <a:schemeClr val="dk1"/>
              </a:solidFill>
              <a:effectLst/>
              <a:latin typeface="Arial" panose="020B0604020202020204" pitchFamily="34" charset="0"/>
              <a:ea typeface="+mn-ea"/>
              <a:cs typeface="Arial" panose="020B0604020202020204" pitchFamily="34" charset="0"/>
            </a:rPr>
            <a:t>Copyright © 2017 AIA Australia Limited (ABN 79 004 837 861 AFSL 230043). All rights reserved.</a:t>
          </a:r>
          <a:endParaRPr lang="en-AU" sz="800">
            <a:solidFill>
              <a:schemeClr val="dk1"/>
            </a:solidFill>
            <a:effectLst/>
            <a:latin typeface="Arial" panose="020B0604020202020204" pitchFamily="34" charset="0"/>
            <a:ea typeface="+mn-ea"/>
            <a:cs typeface="Arial" panose="020B0604020202020204" pitchFamily="34" charset="0"/>
          </a:endParaRPr>
        </a:p>
        <a:p>
          <a:endParaRPr lang="en-AU" sz="800">
            <a:latin typeface="Arial" panose="020B0604020202020204" pitchFamily="34" charset="0"/>
            <a:cs typeface="Arial" panose="020B0604020202020204" pitchFamily="34" charset="0"/>
          </a:endParaRPr>
        </a:p>
        <a:p>
          <a:r>
            <a:rPr lang="en-AU" sz="800" b="0" i="0" u="none" strike="noStrike">
              <a:solidFill>
                <a:schemeClr val="dk1"/>
              </a:solidFill>
              <a:effectLst/>
              <a:latin typeface="Arial" panose="020B0604020202020204" pitchFamily="34" charset="0"/>
              <a:ea typeface="+mn-ea"/>
              <a:cs typeface="Arial" panose="020B0604020202020204" pitchFamily="34" charset="0"/>
            </a:rPr>
            <a:t>Assumptions used in non client specific data was obtained from the following sources:</a:t>
          </a:r>
          <a:r>
            <a:rPr lang="en-AU" sz="800">
              <a:latin typeface="Arial" panose="020B0604020202020204" pitchFamily="34" charset="0"/>
              <a:cs typeface="Arial" panose="020B0604020202020204" pitchFamily="34" charset="0"/>
            </a:rPr>
            <a:t> </a:t>
          </a:r>
        </a:p>
        <a:p>
          <a:r>
            <a:rPr lang="en-AU" sz="800" b="0" i="0" u="none" strike="noStrike">
              <a:solidFill>
                <a:schemeClr val="dk1"/>
              </a:solidFill>
              <a:effectLst/>
              <a:latin typeface="Arial" panose="020B0604020202020204" pitchFamily="34" charset="0"/>
              <a:ea typeface="+mn-ea"/>
              <a:cs typeface="Arial" panose="020B0604020202020204" pitchFamily="34" charset="0"/>
            </a:rPr>
            <a:t>Average weekly spend by lifestage without housing or education - Source </a:t>
          </a:r>
          <a:r>
            <a:rPr lang="en-AU" sz="800" b="0" i="1" u="none" strike="noStrike">
              <a:solidFill>
                <a:schemeClr val="dk1"/>
              </a:solidFill>
              <a:effectLst/>
              <a:latin typeface="Arial" panose="020B0604020202020204" pitchFamily="34" charset="0"/>
              <a:ea typeface="+mn-ea"/>
              <a:cs typeface="Arial" panose="020B0604020202020204" pitchFamily="34" charset="0"/>
            </a:rPr>
            <a:t>Australian Bureau of Statistics Household Expenditure Survey 2009-10</a:t>
          </a:r>
          <a:r>
            <a:rPr lang="en-AU" sz="800">
              <a:latin typeface="Arial" panose="020B0604020202020204" pitchFamily="34" charset="0"/>
              <a:cs typeface="Arial" panose="020B0604020202020204" pitchFamily="34" charset="0"/>
            </a:rPr>
            <a:t> </a:t>
          </a:r>
        </a:p>
        <a:p>
          <a:r>
            <a:rPr lang="en-AU" sz="800" b="0" i="0" u="none" strike="noStrike">
              <a:solidFill>
                <a:schemeClr val="dk1"/>
              </a:solidFill>
              <a:effectLst/>
              <a:latin typeface="Arial" panose="020B0604020202020204" pitchFamily="34" charset="0"/>
              <a:ea typeface="+mn-ea"/>
              <a:cs typeface="Arial" panose="020B0604020202020204" pitchFamily="34" charset="0"/>
            </a:rPr>
            <a:t>Type of Child Care Price Range - Source </a:t>
          </a:r>
          <a:r>
            <a:rPr lang="en-AU" sz="800" b="0" i="1" u="none" strike="noStrike">
              <a:solidFill>
                <a:schemeClr val="dk1"/>
              </a:solidFill>
              <a:effectLst/>
              <a:latin typeface="Arial" panose="020B0604020202020204" pitchFamily="34" charset="0"/>
              <a:ea typeface="+mn-ea"/>
              <a:cs typeface="Arial" panose="020B0604020202020204" pitchFamily="34" charset="0"/>
            </a:rPr>
            <a:t>www.careforkids.com.au </a:t>
          </a:r>
          <a:r>
            <a:rPr lang="en-AU" sz="800" b="0" i="0" u="none" strike="noStrike">
              <a:solidFill>
                <a:schemeClr val="dk1"/>
              </a:solidFill>
              <a:effectLst/>
              <a:latin typeface="Arial" panose="020B0604020202020204" pitchFamily="34" charset="0"/>
              <a:ea typeface="+mn-ea"/>
              <a:cs typeface="Arial" panose="020B0604020202020204" pitchFamily="34" charset="0"/>
            </a:rPr>
            <a:t>retrieved Sept 2014</a:t>
          </a:r>
          <a:r>
            <a:rPr lang="en-AU" sz="800">
              <a:latin typeface="Arial" panose="020B0604020202020204" pitchFamily="34" charset="0"/>
              <a:cs typeface="Arial" panose="020B0604020202020204" pitchFamily="34" charset="0"/>
            </a:rPr>
            <a:t> </a:t>
          </a:r>
        </a:p>
        <a:p>
          <a:r>
            <a:rPr lang="en-AU" sz="800" b="0" i="0" u="none" strike="noStrike">
              <a:solidFill>
                <a:schemeClr val="dk1"/>
              </a:solidFill>
              <a:effectLst/>
              <a:latin typeface="Arial" panose="020B0604020202020204" pitchFamily="34" charset="0"/>
              <a:ea typeface="+mn-ea"/>
              <a:cs typeface="Arial" panose="020B0604020202020204" pitchFamily="34" charset="0"/>
            </a:rPr>
            <a:t>Type of primary school, secondary school and university degree price range - Source </a:t>
          </a:r>
          <a:r>
            <a:rPr lang="en-AU" sz="800" b="0" i="1" u="none" strike="noStrike">
              <a:solidFill>
                <a:schemeClr val="dk1"/>
              </a:solidFill>
              <a:effectLst/>
              <a:latin typeface="Arial" panose="020B0604020202020204" pitchFamily="34" charset="0"/>
              <a:ea typeface="+mn-ea"/>
              <a:cs typeface="Arial" panose="020B0604020202020204" pitchFamily="34" charset="0"/>
            </a:rPr>
            <a:t>www.workingin-australia.com</a:t>
          </a:r>
          <a:r>
            <a:rPr lang="en-AU" sz="800" b="0" i="0" u="none" strike="noStrike">
              <a:solidFill>
                <a:schemeClr val="dk1"/>
              </a:solidFill>
              <a:effectLst/>
              <a:latin typeface="Arial" panose="020B0604020202020204" pitchFamily="34" charset="0"/>
              <a:ea typeface="+mn-ea"/>
              <a:cs typeface="Arial" panose="020B0604020202020204" pitchFamily="34" charset="0"/>
            </a:rPr>
            <a:t> retrieved Sept 2014</a:t>
          </a:r>
          <a:r>
            <a:rPr lang="en-AU" sz="800">
              <a:latin typeface="Arial" panose="020B0604020202020204" pitchFamily="34" charset="0"/>
              <a:cs typeface="Arial" panose="020B0604020202020204" pitchFamily="34" charset="0"/>
            </a:rPr>
            <a:t> </a:t>
          </a:r>
        </a:p>
        <a:p>
          <a:r>
            <a:rPr lang="en-AU" sz="800" b="0" i="0" u="none" strike="noStrike">
              <a:solidFill>
                <a:schemeClr val="dk1"/>
              </a:solidFill>
              <a:effectLst/>
              <a:latin typeface="Arial" panose="020B0604020202020204" pitchFamily="34" charset="0"/>
              <a:ea typeface="+mn-ea"/>
              <a:cs typeface="Arial" panose="020B0604020202020204" pitchFamily="34" charset="0"/>
            </a:rPr>
            <a:t>Type of funeral price range - Source </a:t>
          </a:r>
          <a:r>
            <a:rPr lang="en-AU" sz="800" b="0" i="1" u="none" strike="noStrike">
              <a:solidFill>
                <a:schemeClr val="dk1"/>
              </a:solidFill>
              <a:effectLst/>
              <a:latin typeface="Arial" panose="020B0604020202020204" pitchFamily="34" charset="0"/>
              <a:ea typeface="+mn-ea"/>
              <a:cs typeface="Arial" panose="020B0604020202020204" pitchFamily="34" charset="0"/>
            </a:rPr>
            <a:t>www.moneysmart.gov.au </a:t>
          </a:r>
          <a:r>
            <a:rPr lang="en-AU" sz="800" b="0" i="0" u="none" strike="noStrike">
              <a:solidFill>
                <a:schemeClr val="dk1"/>
              </a:solidFill>
              <a:effectLst/>
              <a:latin typeface="Arial" panose="020B0604020202020204" pitchFamily="34" charset="0"/>
              <a:ea typeface="+mn-ea"/>
              <a:cs typeface="Arial" panose="020B0604020202020204" pitchFamily="34" charset="0"/>
            </a:rPr>
            <a:t>retrieved Sept 2014</a:t>
          </a:r>
          <a:r>
            <a:rPr lang="en-AU" sz="800">
              <a:latin typeface="Arial" panose="020B0604020202020204" pitchFamily="34" charset="0"/>
              <a:cs typeface="Arial" panose="020B0604020202020204" pitchFamily="34" charset="0"/>
            </a:rPr>
            <a:t> </a:t>
          </a:r>
        </a:p>
        <a:p>
          <a:r>
            <a:rPr lang="en-AU" sz="800" b="0" i="0" u="none" strike="noStrike">
              <a:solidFill>
                <a:schemeClr val="dk1"/>
              </a:solidFill>
              <a:effectLst/>
              <a:latin typeface="Arial" panose="020B0604020202020204" pitchFamily="34" charset="0"/>
              <a:ea typeface="+mn-ea"/>
              <a:cs typeface="Arial" panose="020B0604020202020204" pitchFamily="34" charset="0"/>
            </a:rPr>
            <a:t>Trauma Medical Expenses based on the fact that cancer makes up 63% of trauma claims - Source </a:t>
          </a:r>
          <a:r>
            <a:rPr lang="en-AU" sz="800" b="0" i="1" u="none" strike="noStrike">
              <a:solidFill>
                <a:schemeClr val="dk1"/>
              </a:solidFill>
              <a:effectLst/>
              <a:latin typeface="Arial" panose="020B0604020202020204" pitchFamily="34" charset="0"/>
              <a:ea typeface="+mn-ea"/>
              <a:cs typeface="Arial" panose="020B0604020202020204" pitchFamily="34" charset="0"/>
            </a:rPr>
            <a:t>AIA Life, TAL, Asteron Life 2014</a:t>
          </a:r>
          <a:r>
            <a:rPr lang="en-AU" sz="800">
              <a:latin typeface="Arial" panose="020B0604020202020204" pitchFamily="34" charset="0"/>
              <a:cs typeface="Arial" panose="020B0604020202020204" pitchFamily="34" charset="0"/>
            </a:rPr>
            <a:t> </a:t>
          </a:r>
        </a:p>
        <a:p>
          <a:r>
            <a:rPr lang="en-AU" sz="800" b="0" i="0" u="none" strike="noStrike">
              <a:solidFill>
                <a:schemeClr val="dk1"/>
              </a:solidFill>
              <a:effectLst/>
              <a:latin typeface="Arial" panose="020B0604020202020204" pitchFamily="34" charset="0"/>
              <a:ea typeface="+mn-ea"/>
              <a:cs typeface="Arial" panose="020B0604020202020204" pitchFamily="34" charset="0"/>
            </a:rPr>
            <a:t>Cost of Cancer Care - Source </a:t>
          </a:r>
          <a:r>
            <a:rPr lang="en-AU" sz="800" b="0" i="1" u="none" strike="noStrike">
              <a:solidFill>
                <a:schemeClr val="dk1"/>
              </a:solidFill>
              <a:effectLst/>
              <a:latin typeface="Arial" panose="020B0604020202020204" pitchFamily="34" charset="0"/>
              <a:ea typeface="+mn-ea"/>
              <a:cs typeface="Arial" panose="020B0604020202020204" pitchFamily="34" charset="0"/>
            </a:rPr>
            <a:t>Rice Warner Actuaries December 2013 Risk Newsletter</a:t>
          </a:r>
          <a:r>
            <a:rPr lang="en-AU" sz="800">
              <a:latin typeface="Arial" panose="020B0604020202020204" pitchFamily="34" charset="0"/>
              <a:cs typeface="Arial" panose="020B0604020202020204" pitchFamily="34" charset="0"/>
            </a:rPr>
            <a:t> </a:t>
          </a:r>
        </a:p>
        <a:p>
          <a:r>
            <a:rPr lang="en-AU" sz="800" b="0" i="0" u="none" strike="noStrike">
              <a:solidFill>
                <a:schemeClr val="dk1"/>
              </a:solidFill>
              <a:effectLst/>
              <a:latin typeface="Arial" panose="020B0604020202020204" pitchFamily="34" charset="0"/>
              <a:ea typeface="+mn-ea"/>
              <a:cs typeface="Arial" panose="020B0604020202020204" pitchFamily="34" charset="0"/>
            </a:rPr>
            <a:t>Carer, Motor Vehicle and Housekeeping costs - True Cost of Ongoing Disablement - Macquarie Life and The Risk Store - Oct 2013</a:t>
          </a:r>
          <a:r>
            <a:rPr lang="en-AU" sz="800">
              <a:latin typeface="Arial" panose="020B0604020202020204" pitchFamily="34" charset="0"/>
              <a:cs typeface="Arial" panose="020B0604020202020204" pitchFamily="34" charset="0"/>
            </a:rPr>
            <a:t> </a:t>
          </a:r>
        </a:p>
        <a:p>
          <a:endParaRPr lang="en-AU" sz="800">
            <a:latin typeface="Arial" panose="020B0604020202020204" pitchFamily="34" charset="0"/>
            <a:cs typeface="Arial" panose="020B0604020202020204"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28578</xdr:colOff>
      <xdr:row>1</xdr:row>
      <xdr:rowOff>69274</xdr:rowOff>
    </xdr:from>
    <xdr:to>
      <xdr:col>8</xdr:col>
      <xdr:colOff>600075</xdr:colOff>
      <xdr:row>7</xdr:row>
      <xdr:rowOff>104775</xdr:rowOff>
    </xdr:to>
    <xdr:sp macro="" textlink="">
      <xdr:nvSpPr>
        <xdr:cNvPr id="2" name="TextBox 1"/>
        <xdr:cNvSpPr txBox="1"/>
      </xdr:nvSpPr>
      <xdr:spPr>
        <a:xfrm>
          <a:off x="28578" y="345499"/>
          <a:ext cx="11706222" cy="1178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AU" sz="1100">
              <a:latin typeface="Arial" panose="020B0604020202020204" pitchFamily="34" charset="0"/>
              <a:cs typeface="Arial" panose="020B0604020202020204" pitchFamily="34" charset="0"/>
            </a:rPr>
            <a:t>While</a:t>
          </a:r>
          <a:r>
            <a:rPr lang="en-AU" sz="1100" baseline="0">
              <a:latin typeface="Arial" panose="020B0604020202020204" pitchFamily="34" charset="0"/>
              <a:cs typeface="Arial" panose="020B0604020202020204" pitchFamily="34" charset="0"/>
            </a:rPr>
            <a:t> considering the risk mitigation strategy for (insert clients here) the following process was adopted:</a:t>
          </a:r>
        </a:p>
        <a:p>
          <a:pPr defTabSz="540000"/>
          <a:r>
            <a:rPr lang="en-AU" sz="1100" baseline="0">
              <a:latin typeface="Arial" panose="020B0604020202020204" pitchFamily="34" charset="0"/>
              <a:cs typeface="Arial" panose="020B0604020202020204" pitchFamily="34" charset="0"/>
            </a:rPr>
            <a:t>	- Asessment of the clients overall debt position</a:t>
          </a:r>
        </a:p>
        <a:p>
          <a:pPr defTabSz="540000"/>
          <a:r>
            <a:rPr lang="en-AU" sz="1100" baseline="0">
              <a:latin typeface="Arial" panose="020B0604020202020204" pitchFamily="34" charset="0"/>
              <a:cs typeface="Arial" panose="020B0604020202020204" pitchFamily="34" charset="0"/>
            </a:rPr>
            <a:t>	- Thorough examination of the clients future living expenses</a:t>
          </a:r>
        </a:p>
        <a:p>
          <a:pPr defTabSz="540000"/>
          <a:r>
            <a:rPr lang="en-AU" sz="1100" baseline="0">
              <a:latin typeface="Arial" panose="020B0604020202020204" pitchFamily="34" charset="0"/>
              <a:cs typeface="Arial" panose="020B0604020202020204" pitchFamily="34" charset="0"/>
            </a:rPr>
            <a:t>	- Research done to estimate the potential medical expenses and financial impact in the event of illness or injury</a:t>
          </a:r>
        </a:p>
        <a:p>
          <a:pPr defTabSz="540000"/>
          <a:r>
            <a:rPr lang="en-AU" sz="1100" baseline="0">
              <a:latin typeface="Arial" panose="020B0604020202020204" pitchFamily="34" charset="0"/>
              <a:cs typeface="Arial" panose="020B0604020202020204" pitchFamily="34" charset="0"/>
            </a:rPr>
            <a:t>	- Assessment of the potential needs of the clients family in the event of death, disability or a trauma event</a:t>
          </a:r>
        </a:p>
        <a:p>
          <a:pPr defTabSz="540000"/>
          <a:r>
            <a:rPr lang="en-AU" sz="1100" baseline="0">
              <a:latin typeface="Arial" panose="020B0604020202020204" pitchFamily="34" charset="0"/>
              <a:cs typeface="Arial" panose="020B0604020202020204" pitchFamily="34" charset="0"/>
            </a:rPr>
            <a:t>	- Discussion based on the current risk mitigation strategy</a:t>
          </a:r>
        </a:p>
      </xdr:txBody>
    </xdr:sp>
    <xdr:clientData/>
  </xdr:twoCellAnchor>
  <xdr:twoCellAnchor>
    <xdr:from>
      <xdr:col>4</xdr:col>
      <xdr:colOff>25976</xdr:colOff>
      <xdr:row>31</xdr:row>
      <xdr:rowOff>34636</xdr:rowOff>
    </xdr:from>
    <xdr:to>
      <xdr:col>8</xdr:col>
      <xdr:colOff>594589</xdr:colOff>
      <xdr:row>36</xdr:row>
      <xdr:rowOff>66675</xdr:rowOff>
    </xdr:to>
    <xdr:sp macro="" textlink="">
      <xdr:nvSpPr>
        <xdr:cNvPr id="3" name="TextBox 2"/>
        <xdr:cNvSpPr txBox="1"/>
      </xdr:nvSpPr>
      <xdr:spPr>
        <a:xfrm>
          <a:off x="7636451" y="6921211"/>
          <a:ext cx="4092863" cy="98453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AU" sz="1100">
              <a:latin typeface="Arial" panose="020B0604020202020204" pitchFamily="34" charset="0"/>
              <a:cs typeface="Arial" panose="020B0604020202020204" pitchFamily="34" charset="0"/>
            </a:rPr>
            <a:t>Following the risk mitigation process it was determined that the following financial exposure will be managed</a:t>
          </a:r>
          <a:r>
            <a:rPr lang="en-AU" sz="1100" baseline="0">
              <a:latin typeface="Arial" panose="020B0604020202020204" pitchFamily="34" charset="0"/>
              <a:cs typeface="Arial" panose="020B0604020202020204" pitchFamily="34" charset="0"/>
            </a:rPr>
            <a:t> using a risk retention strategy.</a:t>
          </a:r>
        </a:p>
        <a:p>
          <a:r>
            <a:rPr lang="en-AU" sz="1100" baseline="0">
              <a:latin typeface="Arial" panose="020B0604020202020204" pitchFamily="34" charset="0"/>
              <a:cs typeface="Arial" panose="020B0604020202020204" pitchFamily="34" charset="0"/>
            </a:rPr>
            <a:t>The strategy for retaining the below exposure is clearly documented and understood.</a:t>
          </a:r>
          <a:endParaRPr lang="en-AU" sz="1100">
            <a:latin typeface="Arial" panose="020B0604020202020204" pitchFamily="34" charset="0"/>
            <a:cs typeface="Arial" panose="020B0604020202020204" pitchFamily="34" charset="0"/>
          </a:endParaRPr>
        </a:p>
      </xdr:txBody>
    </xdr:sp>
    <xdr:clientData/>
  </xdr:twoCellAnchor>
  <xdr:twoCellAnchor>
    <xdr:from>
      <xdr:col>0</xdr:col>
      <xdr:colOff>36739</xdr:colOff>
      <xdr:row>8</xdr:row>
      <xdr:rowOff>84488</xdr:rowOff>
    </xdr:from>
    <xdr:to>
      <xdr:col>8</xdr:col>
      <xdr:colOff>588321</xdr:colOff>
      <xdr:row>11</xdr:row>
      <xdr:rowOff>9525</xdr:rowOff>
    </xdr:to>
    <xdr:sp macro="" textlink="">
      <xdr:nvSpPr>
        <xdr:cNvPr id="5" name="TextBox 4"/>
        <xdr:cNvSpPr txBox="1"/>
      </xdr:nvSpPr>
      <xdr:spPr>
        <a:xfrm>
          <a:off x="36739" y="1694213"/>
          <a:ext cx="11686307" cy="49653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aseline="0">
              <a:solidFill>
                <a:schemeClr val="dk1"/>
              </a:solidFill>
              <a:latin typeface="Arial" panose="020B0604020202020204" pitchFamily="34" charset="0"/>
              <a:ea typeface="+mn-ea"/>
              <a:cs typeface="Arial" panose="020B0604020202020204" pitchFamily="34" charset="0"/>
            </a:rPr>
            <a:t>Following the risk mitigation process it was determined that the following financial exposure will be managed using a risk transfer (insurance) strategy.</a:t>
          </a:r>
        </a:p>
        <a:p>
          <a:pPr marL="0" marR="0" indent="0" defTabSz="914400" eaLnBrk="1" fontAlgn="auto" latinLnBrk="0" hangingPunct="1">
            <a:lnSpc>
              <a:spcPct val="100000"/>
            </a:lnSpc>
            <a:spcBef>
              <a:spcPts val="0"/>
            </a:spcBef>
            <a:spcAft>
              <a:spcPts val="0"/>
            </a:spcAft>
            <a:buClrTx/>
            <a:buSzTx/>
            <a:buFontTx/>
            <a:buNone/>
            <a:tabLst/>
            <a:defRPr/>
          </a:pPr>
          <a:r>
            <a:rPr lang="en-AU" sz="1100">
              <a:solidFill>
                <a:schemeClr val="dk1"/>
              </a:solidFill>
              <a:latin typeface="Arial" panose="020B0604020202020204" pitchFamily="34" charset="0"/>
              <a:ea typeface="+mn-ea"/>
              <a:cs typeface="Arial" panose="020B0604020202020204" pitchFamily="34" charset="0"/>
            </a:rPr>
            <a:t>The strategy for transfering the</a:t>
          </a:r>
          <a:r>
            <a:rPr lang="en-AU" sz="1100" baseline="0">
              <a:solidFill>
                <a:schemeClr val="dk1"/>
              </a:solidFill>
              <a:latin typeface="Arial" panose="020B0604020202020204" pitchFamily="34" charset="0"/>
              <a:ea typeface="+mn-ea"/>
              <a:cs typeface="Arial" panose="020B0604020202020204" pitchFamily="34" charset="0"/>
            </a:rPr>
            <a:t> below financial exposure is clearly documented and understood.</a:t>
          </a:r>
          <a:endParaRPr lang="en-AU" sz="1100">
            <a:solidFill>
              <a:schemeClr val="dk1"/>
            </a:solidFill>
            <a:latin typeface="Arial" panose="020B0604020202020204" pitchFamily="34" charset="0"/>
            <a:ea typeface="+mn-ea"/>
            <a:cs typeface="Arial" panose="020B0604020202020204" pitchFamily="34" charset="0"/>
          </a:endParaRPr>
        </a:p>
        <a:p>
          <a:endParaRPr lang="en-AU" sz="1100">
            <a:latin typeface="Arial" panose="020B0604020202020204" pitchFamily="34" charset="0"/>
            <a:cs typeface="Arial" panose="020B0604020202020204" pitchFamily="34" charset="0"/>
          </a:endParaRPr>
        </a:p>
      </xdr:txBody>
    </xdr:sp>
    <xdr:clientData/>
  </xdr:twoCellAnchor>
  <xdr:twoCellAnchor>
    <xdr:from>
      <xdr:col>0</xdr:col>
      <xdr:colOff>34636</xdr:colOff>
      <xdr:row>37</xdr:row>
      <xdr:rowOff>69274</xdr:rowOff>
    </xdr:from>
    <xdr:to>
      <xdr:col>8</xdr:col>
      <xdr:colOff>562841</xdr:colOff>
      <xdr:row>51</xdr:row>
      <xdr:rowOff>129886</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201632</xdr:colOff>
      <xdr:row>13</xdr:row>
      <xdr:rowOff>27214</xdr:rowOff>
    </xdr:from>
    <xdr:to>
      <xdr:col>18</xdr:col>
      <xdr:colOff>493566</xdr:colOff>
      <xdr:row>28</xdr:row>
      <xdr:rowOff>18554</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25977</xdr:colOff>
      <xdr:row>60</xdr:row>
      <xdr:rowOff>86592</xdr:rowOff>
    </xdr:from>
    <xdr:to>
      <xdr:col>8</xdr:col>
      <xdr:colOff>597477</xdr:colOff>
      <xdr:row>76</xdr:row>
      <xdr:rowOff>85725</xdr:rowOff>
    </xdr:to>
    <xdr:sp macro="" textlink="">
      <xdr:nvSpPr>
        <xdr:cNvPr id="4" name="TextBox 3"/>
        <xdr:cNvSpPr txBox="1"/>
      </xdr:nvSpPr>
      <xdr:spPr>
        <a:xfrm>
          <a:off x="25977" y="12497667"/>
          <a:ext cx="11706225" cy="30471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800">
              <a:latin typeface="Arial" panose="020B0604020202020204" pitchFamily="34" charset="0"/>
              <a:cs typeface="Arial" panose="020B0604020202020204" pitchFamily="34" charset="0"/>
            </a:rPr>
            <a:t>Disclaimer:</a:t>
          </a:r>
        </a:p>
        <a:p>
          <a:r>
            <a:rPr lang="en-AU" sz="800" i="1">
              <a:solidFill>
                <a:schemeClr val="dk1"/>
              </a:solidFill>
              <a:effectLst/>
              <a:latin typeface="Arial" panose="020B0604020202020204" pitchFamily="34" charset="0"/>
              <a:ea typeface="+mn-ea"/>
              <a:cs typeface="Arial" panose="020B0604020202020204" pitchFamily="34" charset="0"/>
            </a:rPr>
            <a:t>This calculator is designed to be used by financial advisers and is not for wider distribution. Advisers should exercise their own professional judgement in determining whether this calculator and its output is appropriate for use in their business and with their clients. Advisers remain responsible for determining and adhering to their own obligations, including preparing and giving their clients information and advice in accordance with applicable laws and their licensee’s requirements.</a:t>
          </a:r>
          <a:endParaRPr lang="en-AU" sz="800">
            <a:solidFill>
              <a:schemeClr val="dk1"/>
            </a:solidFill>
            <a:effectLst/>
            <a:latin typeface="Arial" panose="020B0604020202020204" pitchFamily="34" charset="0"/>
            <a:ea typeface="+mn-ea"/>
            <a:cs typeface="Arial" panose="020B0604020202020204" pitchFamily="34" charset="0"/>
          </a:endParaRPr>
        </a:p>
        <a:p>
          <a:r>
            <a:rPr lang="en-AU" sz="800" i="1">
              <a:solidFill>
                <a:schemeClr val="dk1"/>
              </a:solidFill>
              <a:effectLst/>
              <a:latin typeface="Arial" panose="020B0604020202020204" pitchFamily="34" charset="0"/>
              <a:ea typeface="+mn-ea"/>
              <a:cs typeface="Arial" panose="020B0604020202020204" pitchFamily="34" charset="0"/>
            </a:rPr>
            <a:t>This calculator is only intended for illustrative purposes only and does not constitute an offer of insurance. To apply for cover, a person needs to submit a fully completed application form and provide any other information that AIA Australia requires. This calculator does not constitute a recommendation or statement of opinion about insurance and is not intended to influence a person to acquire any particular insurance or other financial product. </a:t>
          </a:r>
          <a:endParaRPr lang="en-AU" sz="800">
            <a:solidFill>
              <a:schemeClr val="dk1"/>
            </a:solidFill>
            <a:effectLst/>
            <a:latin typeface="Arial" panose="020B0604020202020204" pitchFamily="34" charset="0"/>
            <a:ea typeface="+mn-ea"/>
            <a:cs typeface="Arial" panose="020B0604020202020204" pitchFamily="34" charset="0"/>
          </a:endParaRPr>
        </a:p>
        <a:p>
          <a:r>
            <a:rPr lang="en-AU" sz="800" i="1">
              <a:solidFill>
                <a:schemeClr val="dk1"/>
              </a:solidFill>
              <a:effectLst/>
              <a:latin typeface="Arial" panose="020B0604020202020204" pitchFamily="34" charset="0"/>
              <a:ea typeface="+mn-ea"/>
              <a:cs typeface="Arial" panose="020B0604020202020204" pitchFamily="34" charset="0"/>
            </a:rPr>
            <a:t>To the maximum extent permitted by law, AIA Australia takes no responsibility for reliance by any person on the information in or relating to this document (including the calculator). This information is general information only and does not take into account factors like the objectives, financial situations or needs of any individual and is not intended to be financial, legal, tax, accounting or other advice. Before acting on the information, you should consider the appropriateness of this information having regard to such factors and the relevant Product Disclosure Statement (available at aia.com.au).  No particular impact on you resulting from the use of this calculator is guaranteed. </a:t>
          </a:r>
          <a:endParaRPr lang="en-AU" sz="800">
            <a:solidFill>
              <a:schemeClr val="dk1"/>
            </a:solidFill>
            <a:effectLst/>
            <a:latin typeface="Arial" panose="020B0604020202020204" pitchFamily="34" charset="0"/>
            <a:ea typeface="+mn-ea"/>
            <a:cs typeface="Arial" panose="020B0604020202020204" pitchFamily="34" charset="0"/>
          </a:endParaRPr>
        </a:p>
        <a:p>
          <a:r>
            <a:rPr lang="en-AU" sz="800" i="1">
              <a:solidFill>
                <a:schemeClr val="dk1"/>
              </a:solidFill>
              <a:effectLst/>
              <a:latin typeface="Arial" panose="020B0604020202020204" pitchFamily="34" charset="0"/>
              <a:ea typeface="+mn-ea"/>
              <a:cs typeface="Arial" panose="020B0604020202020204" pitchFamily="34" charset="0"/>
            </a:rPr>
            <a:t>It cannot, and does not try to, predict actual insurance benefits as these are subject to the policy features selected by the customer, the operation of policy terms and conditions (including permissible changes to those terms and conditions) as well as changes to the customer’s circumstances, investment earnings, tax, inflation and applicable law..</a:t>
          </a:r>
          <a:endParaRPr lang="en-AU" sz="800">
            <a:solidFill>
              <a:schemeClr val="dk1"/>
            </a:solidFill>
            <a:effectLst/>
            <a:latin typeface="Arial" panose="020B0604020202020204" pitchFamily="34" charset="0"/>
            <a:ea typeface="+mn-ea"/>
            <a:cs typeface="Arial" panose="020B0604020202020204" pitchFamily="34" charset="0"/>
          </a:endParaRPr>
        </a:p>
        <a:p>
          <a:r>
            <a:rPr lang="en-AU" sz="800" i="1">
              <a:solidFill>
                <a:schemeClr val="dk1"/>
              </a:solidFill>
              <a:effectLst/>
              <a:latin typeface="Arial" panose="020B0604020202020204" pitchFamily="34" charset="0"/>
              <a:ea typeface="+mn-ea"/>
              <a:cs typeface="Arial" panose="020B0604020202020204" pitchFamily="34" charset="0"/>
            </a:rPr>
            <a:t> </a:t>
          </a:r>
          <a:endParaRPr lang="en-AU" sz="800">
            <a:solidFill>
              <a:schemeClr val="dk1"/>
            </a:solidFill>
            <a:effectLst/>
            <a:latin typeface="Arial" panose="020B0604020202020204" pitchFamily="34" charset="0"/>
            <a:ea typeface="+mn-ea"/>
            <a:cs typeface="Arial" panose="020B0604020202020204" pitchFamily="34" charset="0"/>
          </a:endParaRPr>
        </a:p>
        <a:p>
          <a:r>
            <a:rPr lang="en-AU" sz="800" i="1">
              <a:solidFill>
                <a:schemeClr val="dk1"/>
              </a:solidFill>
              <a:effectLst/>
              <a:latin typeface="Arial" panose="020B0604020202020204" pitchFamily="34" charset="0"/>
              <a:ea typeface="+mn-ea"/>
              <a:cs typeface="Arial" panose="020B0604020202020204" pitchFamily="34" charset="0"/>
            </a:rPr>
            <a:t>Tax considerations have not been taken into account in this calculation. Please seek independent tax advice.</a:t>
          </a:r>
          <a:endParaRPr lang="en-AU" sz="800">
            <a:solidFill>
              <a:schemeClr val="dk1"/>
            </a:solidFill>
            <a:effectLst/>
            <a:latin typeface="Arial" panose="020B0604020202020204" pitchFamily="34" charset="0"/>
            <a:ea typeface="+mn-ea"/>
            <a:cs typeface="Arial" panose="020B0604020202020204" pitchFamily="34" charset="0"/>
          </a:endParaRPr>
        </a:p>
        <a:p>
          <a:r>
            <a:rPr lang="en-AU" sz="800" i="1">
              <a:solidFill>
                <a:schemeClr val="dk1"/>
              </a:solidFill>
              <a:effectLst/>
              <a:latin typeface="Arial" panose="020B0604020202020204" pitchFamily="34" charset="0"/>
              <a:ea typeface="+mn-ea"/>
              <a:cs typeface="Arial" panose="020B0604020202020204" pitchFamily="34" charset="0"/>
            </a:rPr>
            <a:t>Any assessment of income needs will be expressed in gross, before tax terms.</a:t>
          </a:r>
          <a:endParaRPr lang="en-AU" sz="800">
            <a:solidFill>
              <a:schemeClr val="dk1"/>
            </a:solidFill>
            <a:effectLst/>
            <a:latin typeface="Arial" panose="020B0604020202020204" pitchFamily="34" charset="0"/>
            <a:ea typeface="+mn-ea"/>
            <a:cs typeface="Arial" panose="020B0604020202020204" pitchFamily="34" charset="0"/>
          </a:endParaRPr>
        </a:p>
        <a:p>
          <a:r>
            <a:rPr lang="en-AU" sz="800" i="1">
              <a:solidFill>
                <a:schemeClr val="dk1"/>
              </a:solidFill>
              <a:effectLst/>
              <a:latin typeface="Arial" panose="020B0604020202020204" pitchFamily="34" charset="0"/>
              <a:ea typeface="+mn-ea"/>
              <a:cs typeface="Arial" panose="020B0604020202020204" pitchFamily="34" charset="0"/>
            </a:rPr>
            <a:t>Any illustration is based on the present life expectancy rates and that life expectancy will alter in the future – we do not plan to use life expectancy in our tool.</a:t>
          </a:r>
          <a:endParaRPr lang="en-AU" sz="800">
            <a:solidFill>
              <a:schemeClr val="dk1"/>
            </a:solidFill>
            <a:effectLst/>
            <a:latin typeface="Arial" panose="020B0604020202020204" pitchFamily="34" charset="0"/>
            <a:ea typeface="+mn-ea"/>
            <a:cs typeface="Arial" panose="020B0604020202020204" pitchFamily="34" charset="0"/>
          </a:endParaRPr>
        </a:p>
        <a:p>
          <a:r>
            <a:rPr lang="en-AU" sz="800" i="1">
              <a:solidFill>
                <a:schemeClr val="dk1"/>
              </a:solidFill>
              <a:effectLst/>
              <a:latin typeface="Arial" panose="020B0604020202020204" pitchFamily="34" charset="0"/>
              <a:ea typeface="+mn-ea"/>
              <a:cs typeface="Arial" panose="020B0604020202020204" pitchFamily="34" charset="0"/>
            </a:rPr>
            <a:t>Copyright © 2017 AIA Australia Limited (ABN 79 004 837 861 AFSL 230043). All rights reserved.</a:t>
          </a:r>
          <a:endParaRPr lang="en-AU" sz="800">
            <a:solidFill>
              <a:schemeClr val="dk1"/>
            </a:solidFill>
            <a:effectLst/>
            <a:latin typeface="Arial" panose="020B0604020202020204" pitchFamily="34" charset="0"/>
            <a:ea typeface="+mn-ea"/>
            <a:cs typeface="Arial" panose="020B0604020202020204" pitchFamily="34" charset="0"/>
          </a:endParaRPr>
        </a:p>
        <a:p>
          <a:endParaRPr lang="en-AU" sz="800">
            <a:latin typeface="Arial" panose="020B0604020202020204" pitchFamily="34" charset="0"/>
            <a:cs typeface="Arial" panose="020B0604020202020204" pitchFamily="34" charset="0"/>
          </a:endParaRPr>
        </a:p>
        <a:p>
          <a:r>
            <a:rPr lang="en-AU" sz="800" b="0" i="0" u="none" strike="noStrike">
              <a:solidFill>
                <a:schemeClr val="dk1"/>
              </a:solidFill>
              <a:effectLst/>
              <a:latin typeface="Arial" panose="020B0604020202020204" pitchFamily="34" charset="0"/>
              <a:ea typeface="+mn-ea"/>
              <a:cs typeface="Arial" panose="020B0604020202020204" pitchFamily="34" charset="0"/>
            </a:rPr>
            <a:t>Assumptions used in non client specific data was obtained from the following sources:</a:t>
          </a:r>
          <a:r>
            <a:rPr lang="en-AU" sz="800">
              <a:latin typeface="Arial" panose="020B0604020202020204" pitchFamily="34" charset="0"/>
              <a:cs typeface="Arial" panose="020B0604020202020204" pitchFamily="34" charset="0"/>
            </a:rPr>
            <a:t> </a:t>
          </a:r>
        </a:p>
        <a:p>
          <a:r>
            <a:rPr lang="en-AU" sz="800" b="0" i="0" u="none" strike="noStrike">
              <a:solidFill>
                <a:schemeClr val="dk1"/>
              </a:solidFill>
              <a:effectLst/>
              <a:latin typeface="Arial" panose="020B0604020202020204" pitchFamily="34" charset="0"/>
              <a:ea typeface="+mn-ea"/>
              <a:cs typeface="Arial" panose="020B0604020202020204" pitchFamily="34" charset="0"/>
            </a:rPr>
            <a:t>Average weekly spend by lifestage without housing or education - Source </a:t>
          </a:r>
          <a:r>
            <a:rPr lang="en-AU" sz="800" b="0" i="1" u="none" strike="noStrike">
              <a:solidFill>
                <a:schemeClr val="dk1"/>
              </a:solidFill>
              <a:effectLst/>
              <a:latin typeface="Arial" panose="020B0604020202020204" pitchFamily="34" charset="0"/>
              <a:ea typeface="+mn-ea"/>
              <a:cs typeface="Arial" panose="020B0604020202020204" pitchFamily="34" charset="0"/>
            </a:rPr>
            <a:t>Australian Bureau of Statistics Household Expenditure Survey 2009-10</a:t>
          </a:r>
          <a:r>
            <a:rPr lang="en-AU" sz="800">
              <a:latin typeface="Arial" panose="020B0604020202020204" pitchFamily="34" charset="0"/>
              <a:cs typeface="Arial" panose="020B0604020202020204" pitchFamily="34" charset="0"/>
            </a:rPr>
            <a:t> </a:t>
          </a:r>
        </a:p>
        <a:p>
          <a:r>
            <a:rPr lang="en-AU" sz="800" b="0" i="0" u="none" strike="noStrike">
              <a:solidFill>
                <a:schemeClr val="dk1"/>
              </a:solidFill>
              <a:effectLst/>
              <a:latin typeface="Arial" panose="020B0604020202020204" pitchFamily="34" charset="0"/>
              <a:ea typeface="+mn-ea"/>
              <a:cs typeface="Arial" panose="020B0604020202020204" pitchFamily="34" charset="0"/>
            </a:rPr>
            <a:t>Type of Child Care Price Range - Source </a:t>
          </a:r>
          <a:r>
            <a:rPr lang="en-AU" sz="800" b="0" i="1" u="none" strike="noStrike">
              <a:solidFill>
                <a:schemeClr val="dk1"/>
              </a:solidFill>
              <a:effectLst/>
              <a:latin typeface="Arial" panose="020B0604020202020204" pitchFamily="34" charset="0"/>
              <a:ea typeface="+mn-ea"/>
              <a:cs typeface="Arial" panose="020B0604020202020204" pitchFamily="34" charset="0"/>
            </a:rPr>
            <a:t>www.careforkids.com.au </a:t>
          </a:r>
          <a:r>
            <a:rPr lang="en-AU" sz="800" b="0" i="0" u="none" strike="noStrike">
              <a:solidFill>
                <a:schemeClr val="dk1"/>
              </a:solidFill>
              <a:effectLst/>
              <a:latin typeface="Arial" panose="020B0604020202020204" pitchFamily="34" charset="0"/>
              <a:ea typeface="+mn-ea"/>
              <a:cs typeface="Arial" panose="020B0604020202020204" pitchFamily="34" charset="0"/>
            </a:rPr>
            <a:t>retrieved Sept 2014</a:t>
          </a:r>
          <a:r>
            <a:rPr lang="en-AU" sz="800">
              <a:latin typeface="Arial" panose="020B0604020202020204" pitchFamily="34" charset="0"/>
              <a:cs typeface="Arial" panose="020B0604020202020204" pitchFamily="34" charset="0"/>
            </a:rPr>
            <a:t> </a:t>
          </a:r>
        </a:p>
        <a:p>
          <a:r>
            <a:rPr lang="en-AU" sz="800" b="0" i="0" u="none" strike="noStrike">
              <a:solidFill>
                <a:schemeClr val="dk1"/>
              </a:solidFill>
              <a:effectLst/>
              <a:latin typeface="Arial" panose="020B0604020202020204" pitchFamily="34" charset="0"/>
              <a:ea typeface="+mn-ea"/>
              <a:cs typeface="Arial" panose="020B0604020202020204" pitchFamily="34" charset="0"/>
            </a:rPr>
            <a:t>Type of primary school, secondary school and university degree price range - Source </a:t>
          </a:r>
          <a:r>
            <a:rPr lang="en-AU" sz="800" b="0" i="1" u="none" strike="noStrike">
              <a:solidFill>
                <a:schemeClr val="dk1"/>
              </a:solidFill>
              <a:effectLst/>
              <a:latin typeface="Arial" panose="020B0604020202020204" pitchFamily="34" charset="0"/>
              <a:ea typeface="+mn-ea"/>
              <a:cs typeface="Arial" panose="020B0604020202020204" pitchFamily="34" charset="0"/>
            </a:rPr>
            <a:t>www.workingin-australia.com</a:t>
          </a:r>
          <a:r>
            <a:rPr lang="en-AU" sz="800" b="0" i="0" u="none" strike="noStrike">
              <a:solidFill>
                <a:schemeClr val="dk1"/>
              </a:solidFill>
              <a:effectLst/>
              <a:latin typeface="Arial" panose="020B0604020202020204" pitchFamily="34" charset="0"/>
              <a:ea typeface="+mn-ea"/>
              <a:cs typeface="Arial" panose="020B0604020202020204" pitchFamily="34" charset="0"/>
            </a:rPr>
            <a:t> retrieved Sept 2014</a:t>
          </a:r>
          <a:r>
            <a:rPr lang="en-AU" sz="800">
              <a:latin typeface="Arial" panose="020B0604020202020204" pitchFamily="34" charset="0"/>
              <a:cs typeface="Arial" panose="020B0604020202020204" pitchFamily="34" charset="0"/>
            </a:rPr>
            <a:t> </a:t>
          </a:r>
        </a:p>
        <a:p>
          <a:r>
            <a:rPr lang="en-AU" sz="800" b="0" i="0" u="none" strike="noStrike">
              <a:solidFill>
                <a:schemeClr val="dk1"/>
              </a:solidFill>
              <a:effectLst/>
              <a:latin typeface="Arial" panose="020B0604020202020204" pitchFamily="34" charset="0"/>
              <a:ea typeface="+mn-ea"/>
              <a:cs typeface="Arial" panose="020B0604020202020204" pitchFamily="34" charset="0"/>
            </a:rPr>
            <a:t>Type of funeral price range - Source </a:t>
          </a:r>
          <a:r>
            <a:rPr lang="en-AU" sz="800" b="0" i="1" u="none" strike="noStrike">
              <a:solidFill>
                <a:schemeClr val="dk1"/>
              </a:solidFill>
              <a:effectLst/>
              <a:latin typeface="Arial" panose="020B0604020202020204" pitchFamily="34" charset="0"/>
              <a:ea typeface="+mn-ea"/>
              <a:cs typeface="Arial" panose="020B0604020202020204" pitchFamily="34" charset="0"/>
            </a:rPr>
            <a:t>www.moneysmart.gov.au </a:t>
          </a:r>
          <a:r>
            <a:rPr lang="en-AU" sz="800" b="0" i="0" u="none" strike="noStrike">
              <a:solidFill>
                <a:schemeClr val="dk1"/>
              </a:solidFill>
              <a:effectLst/>
              <a:latin typeface="Arial" panose="020B0604020202020204" pitchFamily="34" charset="0"/>
              <a:ea typeface="+mn-ea"/>
              <a:cs typeface="Arial" panose="020B0604020202020204" pitchFamily="34" charset="0"/>
            </a:rPr>
            <a:t>retrieved Sept 2014</a:t>
          </a:r>
          <a:r>
            <a:rPr lang="en-AU" sz="800">
              <a:latin typeface="Arial" panose="020B0604020202020204" pitchFamily="34" charset="0"/>
              <a:cs typeface="Arial" panose="020B0604020202020204" pitchFamily="34" charset="0"/>
            </a:rPr>
            <a:t> </a:t>
          </a:r>
        </a:p>
        <a:p>
          <a:r>
            <a:rPr lang="en-AU" sz="800" b="0" i="0" u="none" strike="noStrike">
              <a:solidFill>
                <a:schemeClr val="dk1"/>
              </a:solidFill>
              <a:effectLst/>
              <a:latin typeface="Arial" panose="020B0604020202020204" pitchFamily="34" charset="0"/>
              <a:ea typeface="+mn-ea"/>
              <a:cs typeface="Arial" panose="020B0604020202020204" pitchFamily="34" charset="0"/>
            </a:rPr>
            <a:t>Trauma Medical Expenses based on the fact that cancer makes up 63% of trauma claims - Source </a:t>
          </a:r>
          <a:r>
            <a:rPr lang="en-AU" sz="800" b="0" i="1" u="none" strike="noStrike">
              <a:solidFill>
                <a:schemeClr val="dk1"/>
              </a:solidFill>
              <a:effectLst/>
              <a:latin typeface="Arial" panose="020B0604020202020204" pitchFamily="34" charset="0"/>
              <a:ea typeface="+mn-ea"/>
              <a:cs typeface="Arial" panose="020B0604020202020204" pitchFamily="34" charset="0"/>
            </a:rPr>
            <a:t>AIA Life, TAL, Asteron Life 2014</a:t>
          </a:r>
          <a:r>
            <a:rPr lang="en-AU" sz="800">
              <a:latin typeface="Arial" panose="020B0604020202020204" pitchFamily="34" charset="0"/>
              <a:cs typeface="Arial" panose="020B0604020202020204" pitchFamily="34" charset="0"/>
            </a:rPr>
            <a:t> </a:t>
          </a:r>
        </a:p>
        <a:p>
          <a:r>
            <a:rPr lang="en-AU" sz="800" b="0" i="0" u="none" strike="noStrike">
              <a:solidFill>
                <a:schemeClr val="dk1"/>
              </a:solidFill>
              <a:effectLst/>
              <a:latin typeface="Arial" panose="020B0604020202020204" pitchFamily="34" charset="0"/>
              <a:ea typeface="+mn-ea"/>
              <a:cs typeface="Arial" panose="020B0604020202020204" pitchFamily="34" charset="0"/>
            </a:rPr>
            <a:t>Cost of Cancer Care - Source </a:t>
          </a:r>
          <a:r>
            <a:rPr lang="en-AU" sz="800" b="0" i="1" u="none" strike="noStrike">
              <a:solidFill>
                <a:schemeClr val="dk1"/>
              </a:solidFill>
              <a:effectLst/>
              <a:latin typeface="Arial" panose="020B0604020202020204" pitchFamily="34" charset="0"/>
              <a:ea typeface="+mn-ea"/>
              <a:cs typeface="Arial" panose="020B0604020202020204" pitchFamily="34" charset="0"/>
            </a:rPr>
            <a:t>Rice Warner Actuaries December 2013 Risk Newsletter</a:t>
          </a:r>
          <a:r>
            <a:rPr lang="en-AU" sz="800">
              <a:latin typeface="Arial" panose="020B0604020202020204" pitchFamily="34" charset="0"/>
              <a:cs typeface="Arial" panose="020B0604020202020204" pitchFamily="34" charset="0"/>
            </a:rPr>
            <a:t> </a:t>
          </a:r>
        </a:p>
        <a:p>
          <a:r>
            <a:rPr lang="en-AU" sz="800" b="0" i="0" u="none" strike="noStrike">
              <a:solidFill>
                <a:schemeClr val="dk1"/>
              </a:solidFill>
              <a:effectLst/>
              <a:latin typeface="Arial" panose="020B0604020202020204" pitchFamily="34" charset="0"/>
              <a:ea typeface="+mn-ea"/>
              <a:cs typeface="Arial" panose="020B0604020202020204" pitchFamily="34" charset="0"/>
            </a:rPr>
            <a:t>Carer, Motor Vehicle and Housekeeping costs - True Cost of Ongoing Disablement - Macquarie Life and The Risk Store - Oct 2013</a:t>
          </a:r>
          <a:r>
            <a:rPr lang="en-AU" sz="800">
              <a:latin typeface="Arial" panose="020B0604020202020204" pitchFamily="34" charset="0"/>
              <a:cs typeface="Arial" panose="020B0604020202020204" pitchFamily="34" charset="0"/>
            </a:rPr>
            <a:t> </a:t>
          </a:r>
        </a:p>
        <a:p>
          <a:endParaRPr lang="en-AU" sz="800">
            <a:effectLst/>
            <a:latin typeface="Arial" panose="020B0604020202020204" pitchFamily="34" charset="0"/>
            <a:cs typeface="Arial" panose="020B0604020202020204" pitchFamily="34" charset="0"/>
          </a:endParaRPr>
        </a:p>
        <a:p>
          <a:endParaRPr lang="en-AU" sz="800">
            <a:latin typeface="Arial" panose="020B0604020202020204" pitchFamily="34" charset="0"/>
            <a:cs typeface="Arial" panose="020B0604020202020204" pitchFamily="34" charset="0"/>
          </a:endParaRPr>
        </a:p>
      </xdr:txBody>
    </xdr:sp>
    <xdr:clientData/>
  </xdr:twoCellAnchor>
</xdr:wsDr>
</file>

<file path=xl/tables/table1.xml><?xml version="1.0" encoding="utf-8"?>
<table xmlns="http://schemas.openxmlformats.org/spreadsheetml/2006/main" id="6" name="Table6" displayName="Table6" ref="A32:D37" totalsRowShown="0" headerRowDxfId="12" dataDxfId="11">
  <tableColumns count="4">
    <tableColumn id="1" name="Risk Retained" dataDxfId="10"/>
    <tableColumn id="2" name="Life" dataDxfId="9">
      <calculatedColumnFormula>Life!D2</calculatedColumnFormula>
    </tableColumn>
    <tableColumn id="3" name="TPD" dataDxfId="8"/>
    <tableColumn id="4" name="Trauma" dataDxfId="7"/>
  </tableColumns>
  <tableStyleInfo name="TableStyleMedium9" showFirstColumn="0" showLastColumn="0" showRowStripes="1" showColumnStripes="0"/>
</table>
</file>

<file path=xl/tables/table2.xml><?xml version="1.0" encoding="utf-8"?>
<table xmlns="http://schemas.openxmlformats.org/spreadsheetml/2006/main" id="7" name="Table7" displayName="Table7" ref="A14:E15" totalsRowShown="0" headerRowDxfId="6" dataDxfId="5">
  <tableColumns count="5">
    <tableColumn id="1" name="Risk Transferred / Insured" dataDxfId="4"/>
    <tableColumn id="2" name="Life" dataDxfId="3">
      <calculatedColumnFormula>Life!C24</calculatedColumnFormula>
    </tableColumn>
    <tableColumn id="3" name="TPD" dataDxfId="2">
      <calculatedColumnFormula>TPD!C21</calculatedColumnFormula>
    </tableColumn>
    <tableColumn id="4" name="Trauma" dataDxfId="1">
      <calculatedColumnFormula>Trauma!C13</calculatedColumnFormula>
    </tableColumn>
    <tableColumn id="5" name="IP" dataDxfId="0">
      <calculatedColumnFormula>IP!C7</calculatedColumnFormula>
    </tableColumn>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5.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7.xml"/></Relationships>
</file>

<file path=xl/worksheets/_rels/sheet5.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8.xml"/><Relationship Id="rId1" Type="http://schemas.openxmlformats.org/officeDocument/2006/relationships/printerSettings" Target="../printerSettings/printerSettings3.bin"/><Relationship Id="rId4"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O29"/>
  <sheetViews>
    <sheetView showGridLines="0" topLeftCell="A4" zoomScaleNormal="100" workbookViewId="0">
      <selection activeCell="E15" sqref="E15"/>
    </sheetView>
  </sheetViews>
  <sheetFormatPr defaultColWidth="9.109375" defaultRowHeight="13.8" x14ac:dyDescent="0.25"/>
  <cols>
    <col min="1" max="1" width="29" style="14" bestFit="1" customWidth="1"/>
    <col min="2" max="2" width="20.5546875" style="14" bestFit="1" customWidth="1"/>
    <col min="3" max="3" width="13.88671875" style="14" bestFit="1" customWidth="1"/>
    <col min="4" max="4" width="15.33203125" style="14" bestFit="1" customWidth="1"/>
    <col min="5" max="5" width="14.5546875" style="14" bestFit="1" customWidth="1"/>
    <col min="6" max="16384" width="9.109375" style="14"/>
  </cols>
  <sheetData>
    <row r="1" spans="1:15" ht="14.4" thickBot="1" x14ac:dyDescent="0.3">
      <c r="A1" s="21" t="s">
        <v>6</v>
      </c>
      <c r="B1" s="22" t="s">
        <v>4</v>
      </c>
      <c r="C1" s="22" t="s">
        <v>38</v>
      </c>
      <c r="D1" s="22" t="s">
        <v>15</v>
      </c>
      <c r="E1" s="22" t="s">
        <v>16</v>
      </c>
      <c r="F1" s="13"/>
      <c r="G1" s="13"/>
      <c r="H1" s="13"/>
      <c r="I1" s="13"/>
      <c r="J1" s="13"/>
      <c r="K1" s="13"/>
      <c r="L1" s="13"/>
      <c r="M1" s="13"/>
      <c r="N1" s="13"/>
      <c r="O1" s="13"/>
    </row>
    <row r="2" spans="1:15" ht="14.4" thickTop="1" x14ac:dyDescent="0.25">
      <c r="A2" s="61" t="s">
        <v>21</v>
      </c>
      <c r="B2" s="61"/>
      <c r="C2" s="61"/>
      <c r="D2" s="61"/>
      <c r="E2" s="61"/>
      <c r="F2" s="13"/>
      <c r="G2" s="13"/>
      <c r="H2" s="13"/>
      <c r="I2" s="13"/>
      <c r="J2" s="13"/>
      <c r="K2" s="13"/>
      <c r="L2" s="13"/>
      <c r="M2" s="13"/>
      <c r="N2" s="13"/>
      <c r="O2" s="13"/>
    </row>
    <row r="3" spans="1:15" x14ac:dyDescent="0.25">
      <c r="A3" s="15" t="s">
        <v>41</v>
      </c>
      <c r="B3" s="16">
        <v>1000000</v>
      </c>
      <c r="C3" s="17">
        <v>1000000</v>
      </c>
      <c r="D3" s="17">
        <f>SUM(B3-C3)</f>
        <v>0</v>
      </c>
      <c r="E3" s="17"/>
      <c r="F3" s="13"/>
      <c r="G3" s="13"/>
      <c r="H3" s="13"/>
      <c r="I3" s="13"/>
      <c r="J3" s="13"/>
      <c r="K3" s="13"/>
      <c r="L3" s="13"/>
      <c r="M3" s="13"/>
      <c r="N3" s="13"/>
      <c r="O3" s="13"/>
    </row>
    <row r="4" spans="1:15" x14ac:dyDescent="0.25">
      <c r="A4" s="15" t="s">
        <v>42</v>
      </c>
      <c r="B4" s="16">
        <v>0</v>
      </c>
      <c r="C4" s="17">
        <v>0</v>
      </c>
      <c r="D4" s="17">
        <f>SUM(B4-C4)</f>
        <v>0</v>
      </c>
      <c r="E4" s="17"/>
      <c r="F4" s="13"/>
      <c r="G4" s="13"/>
      <c r="H4" s="13"/>
      <c r="I4" s="13"/>
      <c r="J4" s="13"/>
      <c r="K4" s="13"/>
      <c r="L4" s="13"/>
      <c r="M4" s="13"/>
      <c r="N4" s="13"/>
      <c r="O4" s="13"/>
    </row>
    <row r="5" spans="1:15" x14ac:dyDescent="0.25">
      <c r="A5" s="18" t="s">
        <v>43</v>
      </c>
      <c r="B5" s="17">
        <v>3500</v>
      </c>
      <c r="C5" s="17">
        <v>0</v>
      </c>
      <c r="D5" s="17">
        <f t="shared" ref="D5:D7" si="0">SUM(B5-C5)</f>
        <v>3500</v>
      </c>
      <c r="E5" s="17"/>
      <c r="F5" s="13"/>
      <c r="G5" s="13"/>
      <c r="H5" s="13"/>
      <c r="I5" s="13"/>
      <c r="J5" s="13"/>
      <c r="K5" s="13"/>
      <c r="L5" s="13"/>
      <c r="M5" s="13"/>
      <c r="N5" s="13"/>
      <c r="O5" s="13"/>
    </row>
    <row r="6" spans="1:15" x14ac:dyDescent="0.25">
      <c r="A6" s="18" t="s">
        <v>44</v>
      </c>
      <c r="B6" s="17">
        <v>50000</v>
      </c>
      <c r="C6" s="17">
        <v>50000</v>
      </c>
      <c r="D6" s="17">
        <f t="shared" si="0"/>
        <v>0</v>
      </c>
      <c r="E6" s="17"/>
      <c r="F6" s="13"/>
      <c r="G6" s="13"/>
      <c r="H6" s="13"/>
      <c r="I6" s="13"/>
      <c r="J6" s="13"/>
      <c r="K6" s="13"/>
      <c r="L6" s="13"/>
      <c r="M6" s="13"/>
      <c r="N6" s="13"/>
      <c r="O6" s="13"/>
    </row>
    <row r="7" spans="1:15" x14ac:dyDescent="0.25">
      <c r="A7" s="15" t="s">
        <v>39</v>
      </c>
      <c r="B7" s="17">
        <v>0</v>
      </c>
      <c r="C7" s="17">
        <v>0</v>
      </c>
      <c r="D7" s="17">
        <f t="shared" si="0"/>
        <v>0</v>
      </c>
      <c r="E7" s="17"/>
      <c r="F7" s="13"/>
      <c r="G7" s="13"/>
      <c r="H7" s="13"/>
      <c r="I7" s="13"/>
      <c r="J7" s="13"/>
      <c r="K7" s="13"/>
      <c r="L7" s="13"/>
      <c r="M7" s="13"/>
      <c r="N7" s="13"/>
      <c r="O7" s="13"/>
    </row>
    <row r="8" spans="1:15" ht="14.4" thickBot="1" x14ac:dyDescent="0.3">
      <c r="A8" s="19" t="s">
        <v>46</v>
      </c>
      <c r="B8" s="20">
        <f>B3+B4+B5+B6+B7</f>
        <v>1053500</v>
      </c>
      <c r="C8" s="20">
        <f>C3+C4+C5+C6+C7</f>
        <v>1050000</v>
      </c>
      <c r="D8" s="20">
        <f>SUM(D3:D7)</f>
        <v>3500</v>
      </c>
      <c r="E8" s="20"/>
      <c r="F8" s="13"/>
      <c r="G8" s="13"/>
      <c r="H8" s="13"/>
      <c r="I8" s="13"/>
      <c r="J8" s="13"/>
      <c r="K8" s="13"/>
      <c r="L8" s="13"/>
      <c r="M8" s="13"/>
      <c r="N8" s="13"/>
      <c r="O8" s="13"/>
    </row>
    <row r="9" spans="1:15" ht="14.4" thickTop="1" x14ac:dyDescent="0.25">
      <c r="A9" s="61" t="s">
        <v>22</v>
      </c>
      <c r="B9" s="61"/>
      <c r="C9" s="61"/>
      <c r="D9" s="61"/>
      <c r="E9" s="61"/>
      <c r="F9" s="13"/>
      <c r="G9" s="13"/>
      <c r="H9" s="13"/>
      <c r="I9" s="13"/>
      <c r="J9" s="13"/>
      <c r="K9" s="13"/>
      <c r="L9" s="13"/>
      <c r="M9" s="13"/>
      <c r="N9" s="13"/>
      <c r="O9" s="13"/>
    </row>
    <row r="10" spans="1:15" x14ac:dyDescent="0.25">
      <c r="A10" s="15" t="s">
        <v>45</v>
      </c>
      <c r="B10" s="16">
        <v>0</v>
      </c>
      <c r="C10" s="16">
        <v>0</v>
      </c>
      <c r="D10" s="16">
        <f>SUM(B10-C10)</f>
        <v>0</v>
      </c>
      <c r="E10" s="17"/>
      <c r="F10" s="13"/>
      <c r="G10" s="13"/>
      <c r="H10" s="13"/>
      <c r="I10" s="13"/>
      <c r="J10" s="13"/>
      <c r="K10" s="13"/>
      <c r="L10" s="13"/>
      <c r="M10" s="13"/>
      <c r="N10" s="13"/>
      <c r="O10" s="13"/>
    </row>
    <row r="11" spans="1:15" x14ac:dyDescent="0.25">
      <c r="A11" s="15" t="s">
        <v>5</v>
      </c>
      <c r="B11" s="16">
        <v>50000</v>
      </c>
      <c r="C11" s="16">
        <v>0</v>
      </c>
      <c r="D11" s="16">
        <f t="shared" ref="D11:D14" si="1">SUM(B11-C11)</f>
        <v>50000</v>
      </c>
      <c r="E11" s="17"/>
      <c r="F11" s="13"/>
      <c r="G11" s="13"/>
      <c r="H11" s="13"/>
      <c r="I11" s="13"/>
      <c r="J11" s="13"/>
      <c r="K11" s="13"/>
      <c r="L11" s="13"/>
      <c r="M11" s="13"/>
      <c r="N11" s="13"/>
      <c r="O11" s="13"/>
    </row>
    <row r="12" spans="1:15" x14ac:dyDescent="0.25">
      <c r="A12" s="15" t="s">
        <v>11</v>
      </c>
      <c r="B12" s="16">
        <v>100000</v>
      </c>
      <c r="C12" s="16">
        <v>0</v>
      </c>
      <c r="D12" s="16">
        <f t="shared" si="1"/>
        <v>100000</v>
      </c>
      <c r="E12" s="17"/>
      <c r="F12" s="13"/>
      <c r="G12" s="13"/>
      <c r="H12" s="13"/>
      <c r="I12" s="13"/>
      <c r="J12" s="13"/>
      <c r="K12" s="13"/>
      <c r="L12" s="13"/>
      <c r="M12" s="13"/>
      <c r="N12" s="13"/>
      <c r="O12" s="13"/>
    </row>
    <row r="13" spans="1:15" x14ac:dyDescent="0.25">
      <c r="A13" s="15" t="s">
        <v>12</v>
      </c>
      <c r="B13" s="16">
        <v>21000</v>
      </c>
      <c r="C13" s="16">
        <v>0</v>
      </c>
      <c r="D13" s="16">
        <f t="shared" si="1"/>
        <v>21000</v>
      </c>
      <c r="E13" s="17"/>
      <c r="F13" s="13"/>
      <c r="G13" s="13"/>
      <c r="H13" s="13"/>
      <c r="I13" s="13"/>
      <c r="J13" s="13"/>
      <c r="K13" s="13"/>
      <c r="L13" s="13"/>
      <c r="M13" s="13"/>
      <c r="N13" s="13"/>
      <c r="O13" s="13"/>
    </row>
    <row r="14" spans="1:15" x14ac:dyDescent="0.25">
      <c r="A14" s="15" t="s">
        <v>13</v>
      </c>
      <c r="B14" s="16">
        <v>0</v>
      </c>
      <c r="C14" s="16">
        <v>0</v>
      </c>
      <c r="D14" s="16">
        <f t="shared" si="1"/>
        <v>0</v>
      </c>
      <c r="E14" s="17"/>
      <c r="F14" s="13"/>
      <c r="G14" s="13"/>
      <c r="H14" s="13"/>
      <c r="I14" s="13"/>
      <c r="J14" s="13"/>
      <c r="K14" s="13"/>
      <c r="L14" s="13"/>
      <c r="M14" s="13"/>
      <c r="N14" s="13"/>
      <c r="O14" s="13"/>
    </row>
    <row r="15" spans="1:15" ht="14.4" thickBot="1" x14ac:dyDescent="0.3">
      <c r="A15" s="19" t="s">
        <v>48</v>
      </c>
      <c r="B15" s="20">
        <f>SUM(B10:B14)</f>
        <v>171000</v>
      </c>
      <c r="C15" s="20">
        <f t="shared" ref="C15:D15" si="2">SUM(C10:C14)</f>
        <v>0</v>
      </c>
      <c r="D15" s="20">
        <f t="shared" si="2"/>
        <v>171000</v>
      </c>
      <c r="E15" s="20"/>
      <c r="F15" s="13"/>
      <c r="G15" s="13"/>
      <c r="H15" s="13"/>
      <c r="I15" s="13"/>
      <c r="J15" s="13"/>
      <c r="K15" s="13"/>
      <c r="L15" s="13"/>
      <c r="M15" s="13"/>
      <c r="N15" s="13"/>
      <c r="O15" s="13"/>
    </row>
    <row r="16" spans="1:15" ht="14.4" thickTop="1" x14ac:dyDescent="0.25">
      <c r="A16" s="61" t="s">
        <v>40</v>
      </c>
      <c r="B16" s="61"/>
      <c r="C16" s="61"/>
      <c r="D16" s="61"/>
      <c r="E16" s="61"/>
      <c r="F16" s="13"/>
      <c r="G16" s="13"/>
      <c r="H16" s="13"/>
      <c r="I16" s="13"/>
      <c r="J16" s="13"/>
      <c r="K16" s="13"/>
      <c r="L16" s="13"/>
      <c r="M16" s="13"/>
      <c r="N16" s="13"/>
      <c r="O16" s="13"/>
    </row>
    <row r="17" spans="1:15" x14ac:dyDescent="0.25">
      <c r="A17" s="15" t="s">
        <v>1</v>
      </c>
      <c r="B17" s="17">
        <v>20000</v>
      </c>
      <c r="C17" s="17">
        <v>20000</v>
      </c>
      <c r="D17" s="17">
        <f>SUM(B17-C17)</f>
        <v>0</v>
      </c>
      <c r="E17" s="17"/>
      <c r="F17" s="13"/>
      <c r="G17" s="13"/>
      <c r="H17" s="13"/>
      <c r="I17" s="13"/>
      <c r="J17" s="13"/>
      <c r="K17" s="13"/>
      <c r="L17" s="13"/>
      <c r="M17" s="13"/>
      <c r="N17" s="13"/>
      <c r="O17" s="13"/>
    </row>
    <row r="18" spans="1:15" x14ac:dyDescent="0.25">
      <c r="A18" s="15" t="s">
        <v>2</v>
      </c>
      <c r="B18" s="17">
        <v>0</v>
      </c>
      <c r="C18" s="17">
        <v>0</v>
      </c>
      <c r="D18" s="17">
        <f>SUM(B18-C18)</f>
        <v>0</v>
      </c>
      <c r="E18" s="17"/>
      <c r="F18" s="13"/>
      <c r="G18" s="13"/>
      <c r="H18" s="13"/>
      <c r="I18" s="13"/>
      <c r="J18" s="13"/>
      <c r="K18" s="13"/>
      <c r="L18" s="13"/>
      <c r="M18" s="13"/>
      <c r="N18" s="13"/>
      <c r="O18" s="13"/>
    </row>
    <row r="19" spans="1:15" ht="14.4" thickBot="1" x14ac:dyDescent="0.3">
      <c r="A19" s="19" t="s">
        <v>49</v>
      </c>
      <c r="B19" s="20">
        <f>SUM(B17:B18)</f>
        <v>20000</v>
      </c>
      <c r="C19" s="20">
        <f t="shared" ref="C19:D19" si="3">SUM(C17:C18)</f>
        <v>20000</v>
      </c>
      <c r="D19" s="20">
        <f t="shared" si="3"/>
        <v>0</v>
      </c>
      <c r="E19" s="20"/>
      <c r="F19" s="13"/>
      <c r="G19" s="13"/>
      <c r="H19" s="13"/>
      <c r="I19" s="13"/>
      <c r="J19" s="13"/>
      <c r="K19" s="13"/>
      <c r="L19" s="13"/>
      <c r="M19" s="13"/>
      <c r="N19" s="13"/>
      <c r="O19" s="13"/>
    </row>
    <row r="20" spans="1:15" ht="14.4" thickTop="1" x14ac:dyDescent="0.25">
      <c r="A20" s="61" t="s">
        <v>25</v>
      </c>
      <c r="B20" s="61"/>
      <c r="C20" s="61"/>
      <c r="D20" s="61"/>
      <c r="E20" s="61"/>
      <c r="F20" s="13"/>
      <c r="G20" s="13"/>
      <c r="H20" s="13"/>
      <c r="I20" s="13"/>
      <c r="J20" s="13"/>
      <c r="K20" s="13"/>
      <c r="L20" s="13"/>
      <c r="M20" s="13"/>
      <c r="N20" s="13"/>
      <c r="O20" s="13"/>
    </row>
    <row r="21" spans="1:15" x14ac:dyDescent="0.25">
      <c r="A21" s="15" t="s">
        <v>47</v>
      </c>
      <c r="B21" s="17">
        <v>0</v>
      </c>
      <c r="C21" s="17">
        <v>0</v>
      </c>
      <c r="D21" s="17">
        <f>SUM(B21-C21)</f>
        <v>0</v>
      </c>
      <c r="E21" s="17"/>
      <c r="F21" s="13"/>
      <c r="G21" s="13"/>
      <c r="H21" s="13"/>
      <c r="I21" s="13"/>
      <c r="J21" s="13"/>
      <c r="K21" s="13"/>
      <c r="L21" s="13"/>
      <c r="M21" s="13"/>
      <c r="N21" s="13"/>
      <c r="O21" s="13"/>
    </row>
    <row r="22" spans="1:15" x14ac:dyDescent="0.25">
      <c r="A22" s="15" t="s">
        <v>3</v>
      </c>
      <c r="B22" s="17">
        <v>0</v>
      </c>
      <c r="C22" s="17">
        <v>0</v>
      </c>
      <c r="D22" s="17">
        <f>SUM(B22-C22)</f>
        <v>0</v>
      </c>
      <c r="E22" s="17"/>
      <c r="F22" s="13"/>
      <c r="G22" s="13"/>
      <c r="H22" s="13"/>
      <c r="I22" s="13"/>
      <c r="J22" s="13"/>
      <c r="K22" s="13"/>
      <c r="L22" s="13"/>
      <c r="M22" s="13"/>
      <c r="N22" s="13"/>
      <c r="O22" s="13"/>
    </row>
    <row r="23" spans="1:15" ht="14.4" thickBot="1" x14ac:dyDescent="0.3">
      <c r="A23" s="19" t="s">
        <v>50</v>
      </c>
      <c r="B23" s="20">
        <f>SUM(B21:B22)</f>
        <v>0</v>
      </c>
      <c r="C23" s="20">
        <f>SUM(C21:C22)</f>
        <v>0</v>
      </c>
      <c r="D23" s="20">
        <f>SUM(D21:D22)</f>
        <v>0</v>
      </c>
      <c r="E23" s="20"/>
      <c r="F23" s="13"/>
      <c r="G23" s="13"/>
      <c r="H23" s="13"/>
      <c r="I23" s="13"/>
      <c r="J23" s="13"/>
      <c r="K23" s="13"/>
      <c r="L23" s="13"/>
      <c r="M23" s="13"/>
      <c r="N23" s="13"/>
      <c r="O23" s="13"/>
    </row>
    <row r="24" spans="1:15" ht="14.4" thickTop="1" x14ac:dyDescent="0.25">
      <c r="A24" s="21" t="s">
        <v>7</v>
      </c>
      <c r="B24" s="23">
        <f>B8+B15+B19+B23</f>
        <v>1244500</v>
      </c>
      <c r="C24" s="23">
        <f>C8+C15+C19+C23</f>
        <v>1070000</v>
      </c>
      <c r="D24" s="23">
        <f>D8+D15+D19+D23</f>
        <v>174500</v>
      </c>
      <c r="E24" s="24"/>
      <c r="F24" s="13"/>
      <c r="G24" s="13"/>
      <c r="H24" s="13"/>
      <c r="I24" s="13"/>
      <c r="J24" s="13"/>
      <c r="K24" s="13"/>
      <c r="L24" s="13"/>
      <c r="M24" s="13"/>
      <c r="N24" s="13"/>
      <c r="O24" s="13"/>
    </row>
    <row r="25" spans="1:15" x14ac:dyDescent="0.25">
      <c r="E25" s="13"/>
      <c r="F25" s="13"/>
      <c r="G25" s="13"/>
      <c r="H25" s="13"/>
      <c r="I25" s="13"/>
      <c r="J25" s="13"/>
      <c r="K25" s="13"/>
      <c r="L25" s="13"/>
      <c r="M25" s="13"/>
      <c r="N25" s="13"/>
      <c r="O25" s="13"/>
    </row>
    <row r="26" spans="1:15" x14ac:dyDescent="0.25">
      <c r="E26" s="13"/>
      <c r="F26" s="13"/>
      <c r="G26" s="13"/>
      <c r="H26" s="13"/>
      <c r="I26" s="13"/>
      <c r="J26" s="13"/>
      <c r="K26" s="13"/>
      <c r="L26" s="13"/>
      <c r="M26" s="13"/>
      <c r="N26" s="13"/>
      <c r="O26" s="13"/>
    </row>
    <row r="27" spans="1:15" x14ac:dyDescent="0.25">
      <c r="E27" s="13"/>
      <c r="F27" s="13"/>
      <c r="G27" s="13"/>
      <c r="H27" s="13"/>
    </row>
    <row r="28" spans="1:15" x14ac:dyDescent="0.25">
      <c r="E28" s="13"/>
      <c r="F28" s="13"/>
      <c r="G28" s="13"/>
      <c r="H28" s="13"/>
    </row>
    <row r="29" spans="1:15" x14ac:dyDescent="0.25">
      <c r="E29" s="13"/>
    </row>
  </sheetData>
  <sheetProtection formatCells="0" insertRows="0" deleteRows="0"/>
  <mergeCells count="4">
    <mergeCell ref="A2:E2"/>
    <mergeCell ref="A9:E9"/>
    <mergeCell ref="A16:E16"/>
    <mergeCell ref="A20:E20"/>
  </mergeCells>
  <pageMargins left="0.7" right="0.7" top="0.75" bottom="0.75" header="0.3" footer="0.3"/>
  <pageSetup orientation="landscape"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O24"/>
  <sheetViews>
    <sheetView showGridLines="0" topLeftCell="A4" zoomScaleNormal="100" workbookViewId="0">
      <selection activeCell="O30" sqref="O30"/>
    </sheetView>
  </sheetViews>
  <sheetFormatPr defaultRowHeight="14.4" x14ac:dyDescent="0.3"/>
  <cols>
    <col min="1" max="1" width="31.33203125" customWidth="1"/>
    <col min="2" max="2" width="20.5546875" bestFit="1" customWidth="1"/>
    <col min="3" max="3" width="13.88671875" bestFit="1" customWidth="1"/>
    <col min="4" max="4" width="15.33203125" bestFit="1" customWidth="1"/>
    <col min="5" max="5" width="41.33203125" customWidth="1"/>
  </cols>
  <sheetData>
    <row r="1" spans="1:5" ht="15" thickBot="1" x14ac:dyDescent="0.35">
      <c r="A1" s="21" t="s">
        <v>6</v>
      </c>
      <c r="B1" s="22" t="s">
        <v>4</v>
      </c>
      <c r="C1" s="22" t="s">
        <v>38</v>
      </c>
      <c r="D1" s="22" t="s">
        <v>15</v>
      </c>
      <c r="E1" s="22" t="s">
        <v>16</v>
      </c>
    </row>
    <row r="2" spans="1:5" ht="15" thickTop="1" x14ac:dyDescent="0.3">
      <c r="A2" s="61" t="s">
        <v>21</v>
      </c>
      <c r="B2" s="61"/>
      <c r="C2" s="61"/>
      <c r="D2" s="61"/>
      <c r="E2" s="61"/>
    </row>
    <row r="3" spans="1:5" x14ac:dyDescent="0.3">
      <c r="A3" s="15" t="s">
        <v>41</v>
      </c>
      <c r="B3" s="16">
        <f>Life!B3</f>
        <v>1000000</v>
      </c>
      <c r="C3" s="17">
        <v>1000000</v>
      </c>
      <c r="D3" s="17">
        <f>B3-C3</f>
        <v>0</v>
      </c>
      <c r="E3" s="17"/>
    </row>
    <row r="4" spans="1:5" x14ac:dyDescent="0.3">
      <c r="A4" s="15" t="s">
        <v>42</v>
      </c>
      <c r="B4" s="16">
        <v>0</v>
      </c>
      <c r="C4" s="17">
        <v>0</v>
      </c>
      <c r="D4" s="17">
        <f>B4-C4</f>
        <v>0</v>
      </c>
      <c r="E4" s="17"/>
    </row>
    <row r="5" spans="1:5" x14ac:dyDescent="0.3">
      <c r="A5" s="18" t="s">
        <v>43</v>
      </c>
      <c r="B5" s="17">
        <v>0</v>
      </c>
      <c r="C5" s="17">
        <v>0</v>
      </c>
      <c r="D5" s="17">
        <f>B5-C5</f>
        <v>0</v>
      </c>
      <c r="E5" s="17"/>
    </row>
    <row r="6" spans="1:5" x14ac:dyDescent="0.3">
      <c r="A6" s="18" t="s">
        <v>44</v>
      </c>
      <c r="B6" s="16">
        <v>0</v>
      </c>
      <c r="C6" s="17">
        <v>0</v>
      </c>
      <c r="D6" s="17">
        <f>B6-C6</f>
        <v>0</v>
      </c>
      <c r="E6" s="17"/>
    </row>
    <row r="7" spans="1:5" x14ac:dyDescent="0.3">
      <c r="A7" s="15" t="s">
        <v>39</v>
      </c>
      <c r="B7" s="16">
        <v>0</v>
      </c>
      <c r="C7" s="17">
        <v>0</v>
      </c>
      <c r="D7" s="17">
        <f>B7-C7</f>
        <v>0</v>
      </c>
      <c r="E7" s="17"/>
    </row>
    <row r="8" spans="1:5" ht="15" thickBot="1" x14ac:dyDescent="0.35">
      <c r="A8" s="25" t="s">
        <v>46</v>
      </c>
      <c r="B8" s="26">
        <f>SUM(B3:B7)</f>
        <v>1000000</v>
      </c>
      <c r="C8" s="26">
        <f>SUM(C3:C7)</f>
        <v>1000000</v>
      </c>
      <c r="D8" s="26">
        <f>SUM(D3:D7)</f>
        <v>0</v>
      </c>
      <c r="E8" s="26"/>
    </row>
    <row r="9" spans="1:5" ht="15" thickTop="1" x14ac:dyDescent="0.3">
      <c r="A9" s="61" t="s">
        <v>22</v>
      </c>
      <c r="B9" s="61"/>
      <c r="C9" s="61"/>
      <c r="D9" s="61"/>
      <c r="E9" s="61"/>
    </row>
    <row r="10" spans="1:5" x14ac:dyDescent="0.3">
      <c r="A10" s="15" t="s">
        <v>45</v>
      </c>
      <c r="B10" s="16">
        <v>0</v>
      </c>
      <c r="C10" s="16">
        <v>0</v>
      </c>
      <c r="D10" s="17">
        <f>B10-C10</f>
        <v>0</v>
      </c>
      <c r="E10" s="17"/>
    </row>
    <row r="11" spans="1:5" x14ac:dyDescent="0.3">
      <c r="A11" s="15" t="s">
        <v>5</v>
      </c>
      <c r="B11" s="16">
        <f>Life!$A2:$E24</f>
        <v>50000</v>
      </c>
      <c r="C11" s="16">
        <v>0</v>
      </c>
      <c r="D11" s="17">
        <f>B11-C11</f>
        <v>50000</v>
      </c>
      <c r="E11" s="17"/>
    </row>
    <row r="12" spans="1:5" x14ac:dyDescent="0.3">
      <c r="A12" s="15" t="s">
        <v>11</v>
      </c>
      <c r="B12" s="16">
        <v>0</v>
      </c>
      <c r="C12" s="16">
        <v>0</v>
      </c>
      <c r="D12" s="17">
        <f>B12-C12</f>
        <v>0</v>
      </c>
      <c r="E12" s="17"/>
    </row>
    <row r="13" spans="1:5" x14ac:dyDescent="0.3">
      <c r="A13" s="15" t="s">
        <v>12</v>
      </c>
      <c r="B13" s="16">
        <v>50000</v>
      </c>
      <c r="C13" s="16">
        <v>50000</v>
      </c>
      <c r="D13" s="17">
        <f>B13-C13</f>
        <v>0</v>
      </c>
      <c r="E13" s="17"/>
    </row>
    <row r="14" spans="1:5" x14ac:dyDescent="0.3">
      <c r="A14" s="15" t="s">
        <v>13</v>
      </c>
      <c r="B14" s="16">
        <f>Life!$A2:$E24</f>
        <v>0</v>
      </c>
      <c r="C14" s="16">
        <v>0</v>
      </c>
      <c r="D14" s="17">
        <f>B14-C14</f>
        <v>0</v>
      </c>
      <c r="E14" s="17"/>
    </row>
    <row r="15" spans="1:5" ht="15" thickBot="1" x14ac:dyDescent="0.35">
      <c r="A15" s="25" t="s">
        <v>48</v>
      </c>
      <c r="B15" s="26">
        <f>SUM(B10:B14)</f>
        <v>100000</v>
      </c>
      <c r="C15" s="26">
        <f>SUM(C10:C14)</f>
        <v>50000</v>
      </c>
      <c r="D15" s="26">
        <f>SUM(D10:D14)</f>
        <v>50000</v>
      </c>
      <c r="E15" s="26"/>
    </row>
    <row r="16" spans="1:5" ht="15" thickTop="1" x14ac:dyDescent="0.3">
      <c r="A16" s="61" t="s">
        <v>23</v>
      </c>
      <c r="B16" s="61"/>
      <c r="C16" s="61"/>
      <c r="D16" s="61"/>
      <c r="E16" s="61"/>
    </row>
    <row r="17" spans="1:15" x14ac:dyDescent="0.3">
      <c r="A17" s="15" t="s">
        <v>8</v>
      </c>
      <c r="B17" s="27">
        <v>0</v>
      </c>
      <c r="C17" s="27">
        <v>0</v>
      </c>
      <c r="D17" s="17">
        <f>B17-C17</f>
        <v>0</v>
      </c>
      <c r="E17" s="17"/>
    </row>
    <row r="18" spans="1:15" x14ac:dyDescent="0.3">
      <c r="A18" s="15" t="s">
        <v>10</v>
      </c>
      <c r="B18" s="28">
        <v>0</v>
      </c>
      <c r="C18" s="28">
        <v>0</v>
      </c>
      <c r="D18" s="17">
        <f>B18-C18</f>
        <v>0</v>
      </c>
      <c r="E18" s="17"/>
    </row>
    <row r="19" spans="1:15" x14ac:dyDescent="0.3">
      <c r="A19" s="15" t="s">
        <v>9</v>
      </c>
      <c r="B19" s="27">
        <v>0</v>
      </c>
      <c r="C19" s="27">
        <v>0</v>
      </c>
      <c r="D19" s="17">
        <f>B19-C19</f>
        <v>0</v>
      </c>
      <c r="E19" s="17"/>
    </row>
    <row r="20" spans="1:15" x14ac:dyDescent="0.3">
      <c r="A20" s="25" t="s">
        <v>57</v>
      </c>
      <c r="B20" s="29">
        <f>SUM(B17:B19)</f>
        <v>0</v>
      </c>
      <c r="C20" s="29">
        <f t="shared" ref="C20:D20" si="0">SUM(C17:C19)</f>
        <v>0</v>
      </c>
      <c r="D20" s="29">
        <f t="shared" si="0"/>
        <v>0</v>
      </c>
      <c r="E20" s="29"/>
    </row>
    <row r="21" spans="1:15" x14ac:dyDescent="0.3">
      <c r="A21" s="30" t="s">
        <v>7</v>
      </c>
      <c r="B21" s="31">
        <f>B8+B15+B20</f>
        <v>1100000</v>
      </c>
      <c r="C21" s="31">
        <f>C8+C15+C20</f>
        <v>1050000</v>
      </c>
      <c r="D21" s="31">
        <f>D8+D15+D20</f>
        <v>50000</v>
      </c>
      <c r="E21" s="32"/>
    </row>
    <row r="23" spans="1:15" s="2" customFormat="1" x14ac:dyDescent="0.3">
      <c r="F23" s="1"/>
      <c r="G23" s="1"/>
      <c r="H23" s="1"/>
      <c r="I23" s="1"/>
      <c r="J23" s="1"/>
      <c r="K23" s="1"/>
      <c r="L23" s="1"/>
      <c r="M23" s="1"/>
      <c r="N23" s="1"/>
      <c r="O23" s="1"/>
    </row>
    <row r="24" spans="1:15" s="2" customFormat="1" x14ac:dyDescent="0.3">
      <c r="F24" s="1"/>
      <c r="G24" s="1"/>
      <c r="H24" s="1"/>
      <c r="I24" s="1"/>
      <c r="J24" s="1"/>
      <c r="K24" s="1"/>
      <c r="L24" s="1"/>
      <c r="M24" s="1"/>
      <c r="N24" s="1"/>
      <c r="O24" s="1"/>
    </row>
  </sheetData>
  <sheetProtection formatCells="0" insertRows="0" deleteRows="0"/>
  <mergeCells count="3">
    <mergeCell ref="A9:E9"/>
    <mergeCell ref="A16:E16"/>
    <mergeCell ref="A2:E2"/>
  </mergeCells>
  <pageMargins left="0.7" right="0.7" top="0.75" bottom="0.75" header="0.3" footer="0.3"/>
  <pageSetup orientation="landscape"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24"/>
  <sheetViews>
    <sheetView showGridLines="0" zoomScaleNormal="100" workbookViewId="0">
      <selection activeCell="A13" sqref="A13:E13"/>
    </sheetView>
  </sheetViews>
  <sheetFormatPr defaultRowHeight="14.4" x14ac:dyDescent="0.3"/>
  <cols>
    <col min="1" max="1" width="24.5546875" bestFit="1" customWidth="1"/>
    <col min="2" max="4" width="20.6640625" customWidth="1"/>
    <col min="5" max="5" width="33.33203125" customWidth="1"/>
  </cols>
  <sheetData>
    <row r="1" spans="1:5" ht="15" thickBot="1" x14ac:dyDescent="0.35">
      <c r="A1" s="21" t="s">
        <v>6</v>
      </c>
      <c r="B1" s="22" t="s">
        <v>4</v>
      </c>
      <c r="C1" s="22" t="s">
        <v>38</v>
      </c>
      <c r="D1" s="22" t="s">
        <v>15</v>
      </c>
      <c r="E1" s="22" t="s">
        <v>16</v>
      </c>
    </row>
    <row r="2" spans="1:5" ht="15.6" thickTop="1" thickBot="1" x14ac:dyDescent="0.35">
      <c r="A2" s="62" t="s">
        <v>21</v>
      </c>
      <c r="B2" s="63"/>
      <c r="C2" s="63"/>
      <c r="D2" s="63"/>
      <c r="E2" s="63"/>
    </row>
    <row r="3" spans="1:5" ht="15" thickTop="1" x14ac:dyDescent="0.3">
      <c r="A3" s="33" t="s">
        <v>0</v>
      </c>
      <c r="B3" s="34">
        <v>0</v>
      </c>
      <c r="C3" s="34">
        <v>0</v>
      </c>
      <c r="D3" s="34">
        <f>B3-C3</f>
        <v>0</v>
      </c>
      <c r="E3" s="34"/>
    </row>
    <row r="4" spans="1:5" x14ac:dyDescent="0.3">
      <c r="A4" s="15" t="s">
        <v>42</v>
      </c>
      <c r="B4" s="16">
        <v>0</v>
      </c>
      <c r="C4" s="17">
        <v>0</v>
      </c>
      <c r="D4" s="34">
        <f t="shared" ref="D4:D7" si="0">B4-C4</f>
        <v>0</v>
      </c>
      <c r="E4" s="17"/>
    </row>
    <row r="5" spans="1:5" x14ac:dyDescent="0.3">
      <c r="A5" s="15" t="s">
        <v>43</v>
      </c>
      <c r="B5" s="17">
        <v>0</v>
      </c>
      <c r="C5" s="17">
        <v>0</v>
      </c>
      <c r="D5" s="34">
        <f t="shared" si="0"/>
        <v>0</v>
      </c>
      <c r="E5" s="17"/>
    </row>
    <row r="6" spans="1:5" x14ac:dyDescent="0.3">
      <c r="A6" s="15" t="s">
        <v>53</v>
      </c>
      <c r="B6" s="17">
        <v>0</v>
      </c>
      <c r="C6" s="17">
        <v>0</v>
      </c>
      <c r="D6" s="34">
        <f t="shared" si="0"/>
        <v>0</v>
      </c>
      <c r="E6" s="17"/>
    </row>
    <row r="7" spans="1:5" x14ac:dyDescent="0.3">
      <c r="A7" s="15" t="s">
        <v>52</v>
      </c>
      <c r="B7" s="17">
        <v>0</v>
      </c>
      <c r="C7" s="17">
        <v>0</v>
      </c>
      <c r="D7" s="34">
        <f t="shared" si="0"/>
        <v>0</v>
      </c>
      <c r="E7" s="17"/>
    </row>
    <row r="8" spans="1:5" ht="15" thickBot="1" x14ac:dyDescent="0.35">
      <c r="A8" s="35" t="s">
        <v>46</v>
      </c>
      <c r="B8" s="26">
        <f>SUM(B3:B7)</f>
        <v>0</v>
      </c>
      <c r="C8" s="26">
        <f>SUM(C3:C7)</f>
        <v>0</v>
      </c>
      <c r="D8" s="26">
        <f>SUM(D3:D7)</f>
        <v>0</v>
      </c>
      <c r="E8" s="36"/>
    </row>
    <row r="9" spans="1:5" ht="15.6" thickTop="1" thickBot="1" x14ac:dyDescent="0.35">
      <c r="A9" s="62" t="s">
        <v>22</v>
      </c>
      <c r="B9" s="63"/>
      <c r="C9" s="63"/>
      <c r="D9" s="63"/>
      <c r="E9" s="63"/>
    </row>
    <row r="10" spans="1:5" ht="15.6" thickTop="1" thickBot="1" x14ac:dyDescent="0.35">
      <c r="A10" s="15" t="s">
        <v>14</v>
      </c>
      <c r="B10" s="37">
        <v>0</v>
      </c>
      <c r="C10" s="37">
        <v>0</v>
      </c>
      <c r="D10" s="37">
        <f>SUM(B10-C10)</f>
        <v>0</v>
      </c>
      <c r="E10" s="37"/>
    </row>
    <row r="11" spans="1:5" ht="15.6" thickTop="1" thickBot="1" x14ac:dyDescent="0.35">
      <c r="A11" s="62" t="s">
        <v>23</v>
      </c>
      <c r="B11" s="63"/>
      <c r="C11" s="63"/>
      <c r="D11" s="63"/>
      <c r="E11" s="63"/>
    </row>
    <row r="12" spans="1:5" ht="15" thickTop="1" x14ac:dyDescent="0.3">
      <c r="A12" s="15" t="s">
        <v>9</v>
      </c>
      <c r="B12" s="37">
        <v>100000</v>
      </c>
      <c r="C12" s="37">
        <v>100000</v>
      </c>
      <c r="D12" s="37">
        <f>SUM(B12-C12)</f>
        <v>0</v>
      </c>
      <c r="E12" s="37"/>
    </row>
    <row r="13" spans="1:5" x14ac:dyDescent="0.3">
      <c r="A13" s="30" t="s">
        <v>7</v>
      </c>
      <c r="B13" s="32">
        <f>B8+B10+B12</f>
        <v>100000</v>
      </c>
      <c r="C13" s="32">
        <f t="shared" ref="C13:D13" si="1">C8+C10+C12</f>
        <v>100000</v>
      </c>
      <c r="D13" s="32">
        <f t="shared" si="1"/>
        <v>0</v>
      </c>
      <c r="E13" s="38"/>
    </row>
    <row r="23" spans="6:15" s="2" customFormat="1" x14ac:dyDescent="0.3">
      <c r="F23" s="1"/>
      <c r="G23" s="1"/>
      <c r="H23" s="1"/>
      <c r="I23" s="1"/>
      <c r="J23" s="1"/>
      <c r="K23" s="1"/>
      <c r="L23" s="1"/>
      <c r="M23" s="1"/>
      <c r="N23" s="1"/>
      <c r="O23" s="1"/>
    </row>
    <row r="24" spans="6:15" s="2" customFormat="1" x14ac:dyDescent="0.3">
      <c r="F24" s="1"/>
      <c r="G24" s="1"/>
      <c r="H24" s="1"/>
      <c r="I24" s="1"/>
      <c r="J24" s="1"/>
      <c r="K24" s="1"/>
      <c r="L24" s="1"/>
      <c r="M24" s="1"/>
      <c r="N24" s="1"/>
      <c r="O24" s="1"/>
    </row>
  </sheetData>
  <mergeCells count="3">
    <mergeCell ref="A2:E2"/>
    <mergeCell ref="A9:E9"/>
    <mergeCell ref="A11:E11"/>
  </mergeCells>
  <pageMargins left="0.7" right="0.7" top="0.75" bottom="0.75" header="0.3" footer="0.3"/>
  <drawing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7"/>
  <sheetViews>
    <sheetView showGridLines="0" zoomScale="115" zoomScaleNormal="115" workbookViewId="0">
      <selection sqref="A1:E1"/>
    </sheetView>
  </sheetViews>
  <sheetFormatPr defaultRowHeight="14.4" x14ac:dyDescent="0.3"/>
  <cols>
    <col min="1" max="1" width="26.109375" bestFit="1" customWidth="1"/>
    <col min="2" max="4" width="24.88671875" customWidth="1"/>
    <col min="5" max="5" width="30.44140625" customWidth="1"/>
  </cols>
  <sheetData>
    <row r="1" spans="1:5" x14ac:dyDescent="0.3">
      <c r="A1" s="39" t="s">
        <v>51</v>
      </c>
      <c r="B1" s="40" t="s">
        <v>4</v>
      </c>
      <c r="C1" s="40" t="s">
        <v>38</v>
      </c>
      <c r="D1" s="40" t="s">
        <v>15</v>
      </c>
      <c r="E1" s="40" t="s">
        <v>16</v>
      </c>
    </row>
    <row r="2" spans="1:5" x14ac:dyDescent="0.3">
      <c r="A2" s="8" t="s">
        <v>55</v>
      </c>
      <c r="B2" s="10">
        <v>100000</v>
      </c>
      <c r="C2" s="10">
        <v>100000</v>
      </c>
      <c r="D2" s="10">
        <f>SUM(B2-C2)</f>
        <v>0</v>
      </c>
      <c r="E2" s="10"/>
    </row>
    <row r="3" spans="1:5" x14ac:dyDescent="0.3">
      <c r="A3" s="8" t="s">
        <v>54</v>
      </c>
      <c r="B3" s="10">
        <v>10000</v>
      </c>
      <c r="C3" s="10">
        <v>10000</v>
      </c>
      <c r="D3" s="10">
        <f t="shared" ref="D3" si="0">SUM(B3-C3)</f>
        <v>0</v>
      </c>
      <c r="E3" s="10"/>
    </row>
    <row r="4" spans="1:5" x14ac:dyDescent="0.3">
      <c r="A4" s="8" t="s">
        <v>35</v>
      </c>
      <c r="B4" s="10">
        <v>0</v>
      </c>
      <c r="C4" s="10">
        <v>0</v>
      </c>
      <c r="D4" s="10">
        <f>B4-C4</f>
        <v>0</v>
      </c>
      <c r="E4" s="10"/>
    </row>
    <row r="5" spans="1:5" x14ac:dyDescent="0.3">
      <c r="A5" s="8" t="s">
        <v>36</v>
      </c>
      <c r="B5" s="10">
        <v>0</v>
      </c>
      <c r="C5" s="10">
        <v>0</v>
      </c>
      <c r="D5" s="10">
        <f>B5-C5</f>
        <v>0</v>
      </c>
      <c r="E5" s="10"/>
    </row>
    <row r="6" spans="1:5" x14ac:dyDescent="0.3">
      <c r="A6" s="8" t="s">
        <v>37</v>
      </c>
      <c r="B6" s="10">
        <v>0</v>
      </c>
      <c r="C6" s="10">
        <v>0</v>
      </c>
      <c r="D6" s="10">
        <f>B6-C6</f>
        <v>0</v>
      </c>
      <c r="E6" s="10"/>
    </row>
    <row r="7" spans="1:5" x14ac:dyDescent="0.3">
      <c r="A7" s="11" t="s">
        <v>7</v>
      </c>
      <c r="B7" s="9">
        <f>SUM(B2:B6)</f>
        <v>110000</v>
      </c>
      <c r="C7" s="9">
        <f>SUM(C2:C6)</f>
        <v>110000</v>
      </c>
      <c r="D7" s="9">
        <f>SUM(D2:D6)</f>
        <v>0</v>
      </c>
      <c r="E7" s="12"/>
    </row>
  </sheetData>
  <pageMargins left="0.7" right="0.7" top="0.75" bottom="0.75" header="0.3" footer="0.3"/>
  <drawing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showGridLines="0" tabSelected="1" zoomScaleNormal="100" zoomScalePageLayoutView="90" workbookViewId="0">
      <selection activeCell="K12" sqref="K12"/>
    </sheetView>
  </sheetViews>
  <sheetFormatPr defaultColWidth="9.109375" defaultRowHeight="14.4" x14ac:dyDescent="0.3"/>
  <cols>
    <col min="1" max="1" width="30.5546875" style="3" customWidth="1"/>
    <col min="2" max="5" width="27.88671875" style="3" customWidth="1"/>
    <col min="6" max="6" width="9.109375" style="3"/>
    <col min="7" max="7" width="10.33203125" style="3" bestFit="1" customWidth="1"/>
    <col min="8" max="8" width="5.5546875" style="3" customWidth="1"/>
    <col min="9" max="9" width="9.33203125" style="3" customWidth="1"/>
    <col min="10" max="16384" width="9.109375" style="3"/>
  </cols>
  <sheetData>
    <row r="1" spans="1:9" ht="21.6" thickTop="1" x14ac:dyDescent="0.4">
      <c r="A1" s="64" t="s">
        <v>17</v>
      </c>
      <c r="B1" s="64"/>
      <c r="C1" s="64"/>
      <c r="D1" s="64"/>
      <c r="E1" s="64"/>
      <c r="F1" s="65"/>
      <c r="G1" s="65"/>
      <c r="H1" s="65"/>
      <c r="I1" s="65"/>
    </row>
    <row r="14" spans="1:9" x14ac:dyDescent="0.3">
      <c r="A14" s="41" t="s">
        <v>56</v>
      </c>
      <c r="B14" s="42" t="s">
        <v>18</v>
      </c>
      <c r="C14" s="42" t="s">
        <v>19</v>
      </c>
      <c r="D14" s="42" t="s">
        <v>20</v>
      </c>
      <c r="E14" s="42" t="s">
        <v>31</v>
      </c>
    </row>
    <row r="15" spans="1:9" x14ac:dyDescent="0.3">
      <c r="A15" s="43" t="s">
        <v>33</v>
      </c>
      <c r="B15" s="44">
        <f>Life!C24</f>
        <v>1070000</v>
      </c>
      <c r="C15" s="44">
        <f>TPD!C21</f>
        <v>1050000</v>
      </c>
      <c r="D15" s="44">
        <f>Trauma!C13</f>
        <v>100000</v>
      </c>
      <c r="E15" s="44">
        <f>IP!C7</f>
        <v>110000</v>
      </c>
    </row>
    <row r="16" spans="1:9" x14ac:dyDescent="0.3">
      <c r="A16" s="33" t="s">
        <v>58</v>
      </c>
      <c r="B16" s="45" t="s">
        <v>30</v>
      </c>
      <c r="C16" s="45" t="s">
        <v>30</v>
      </c>
      <c r="D16" s="45" t="s">
        <v>32</v>
      </c>
      <c r="E16" s="45" t="s">
        <v>30</v>
      </c>
    </row>
    <row r="17" spans="1:5" ht="69" x14ac:dyDescent="0.3">
      <c r="A17" s="46" t="s">
        <v>34</v>
      </c>
      <c r="B17" s="47" t="str">
        <f>IF(B16="Yes","May need to gross up sum insured If beneficiary is a non-tax dependant: refer to AIA Super Life Insurance Tax calculator","N/A")</f>
        <v>May need to gross up sum insured If beneficiary is a non-tax dependant: refer to AIA Super Life Insurance Tax calculator</v>
      </c>
      <c r="C17" s="48" t="str">
        <f>IF(C16="Yes","May need to gross up sum insured to account for potential taxes prior to age 60: refer to AIA Super TPD Insurance Tax calculator","N/A")</f>
        <v>May need to gross up sum insured to account for potential taxes prior to age 60: refer to AIA Super TPD Insurance Tax calculator</v>
      </c>
      <c r="D17" s="49" t="s">
        <v>32</v>
      </c>
      <c r="E17" s="50" t="s">
        <v>32</v>
      </c>
    </row>
    <row r="18" spans="1:5" ht="28.2" x14ac:dyDescent="0.3">
      <c r="A18" s="51" t="s">
        <v>59</v>
      </c>
      <c r="B18" s="52">
        <v>2000000</v>
      </c>
      <c r="C18" s="52">
        <v>1100000</v>
      </c>
      <c r="D18" s="45">
        <f>Table7[Trauma]</f>
        <v>100000</v>
      </c>
      <c r="E18" s="52">
        <f>Table7[IP]</f>
        <v>110000</v>
      </c>
    </row>
    <row r="32" spans="1:5" x14ac:dyDescent="0.3">
      <c r="A32" s="21" t="s">
        <v>15</v>
      </c>
      <c r="B32" s="59" t="s">
        <v>18</v>
      </c>
      <c r="C32" s="59" t="s">
        <v>19</v>
      </c>
      <c r="D32" s="59" t="s">
        <v>20</v>
      </c>
    </row>
    <row r="33" spans="1:5" x14ac:dyDescent="0.3">
      <c r="A33" s="53" t="s">
        <v>21</v>
      </c>
      <c r="B33" s="54">
        <f>Life!D8</f>
        <v>3500</v>
      </c>
      <c r="C33" s="54">
        <f>TPD!D8</f>
        <v>0</v>
      </c>
      <c r="D33" s="54">
        <f>Trauma!D8</f>
        <v>0</v>
      </c>
    </row>
    <row r="34" spans="1:5" x14ac:dyDescent="0.3">
      <c r="A34" s="53" t="s">
        <v>22</v>
      </c>
      <c r="B34" s="54">
        <f>Life!$D$15</f>
        <v>171000</v>
      </c>
      <c r="C34" s="54">
        <f>TPD!D15</f>
        <v>50000</v>
      </c>
      <c r="D34" s="54">
        <f>Trauma!D10</f>
        <v>0</v>
      </c>
    </row>
    <row r="35" spans="1:5" x14ac:dyDescent="0.3">
      <c r="A35" s="53" t="s">
        <v>23</v>
      </c>
      <c r="B35" s="54">
        <v>0</v>
      </c>
      <c r="C35" s="54">
        <f>TPD!D20</f>
        <v>0</v>
      </c>
      <c r="D35" s="54">
        <f>Trauma!D12</f>
        <v>0</v>
      </c>
    </row>
    <row r="36" spans="1:5" x14ac:dyDescent="0.3">
      <c r="A36" s="53" t="s">
        <v>24</v>
      </c>
      <c r="B36" s="54">
        <f>Life!D19</f>
        <v>0</v>
      </c>
      <c r="C36" s="54">
        <v>0</v>
      </c>
      <c r="D36" s="54">
        <v>0</v>
      </c>
      <c r="E36" s="4"/>
    </row>
    <row r="37" spans="1:5" x14ac:dyDescent="0.3">
      <c r="A37" s="53" t="s">
        <v>25</v>
      </c>
      <c r="B37" s="54">
        <f>Life!$D$23</f>
        <v>0</v>
      </c>
      <c r="C37" s="54">
        <v>0</v>
      </c>
      <c r="D37" s="54">
        <v>0</v>
      </c>
      <c r="E37" s="4"/>
    </row>
    <row r="38" spans="1:5" x14ac:dyDescent="0.3">
      <c r="E38" s="4"/>
    </row>
    <row r="39" spans="1:5" x14ac:dyDescent="0.3">
      <c r="A39" s="5"/>
      <c r="B39" s="6"/>
      <c r="C39" s="6"/>
      <c r="D39" s="6"/>
      <c r="E39" s="4"/>
    </row>
    <row r="40" spans="1:5" x14ac:dyDescent="0.3">
      <c r="A40" s="5"/>
      <c r="B40" s="6"/>
      <c r="C40" s="6"/>
      <c r="D40" s="6"/>
      <c r="E40" s="4"/>
    </row>
    <row r="41" spans="1:5" x14ac:dyDescent="0.3">
      <c r="A41" s="5"/>
      <c r="B41" s="6"/>
      <c r="C41" s="6"/>
      <c r="D41" s="6"/>
      <c r="E41" s="4"/>
    </row>
    <row r="42" spans="1:5" x14ac:dyDescent="0.3">
      <c r="A42" s="5"/>
      <c r="B42" s="6"/>
      <c r="C42" s="6"/>
      <c r="D42" s="6"/>
      <c r="E42" s="4"/>
    </row>
    <row r="43" spans="1:5" x14ac:dyDescent="0.3">
      <c r="A43" s="5"/>
      <c r="B43" s="6"/>
      <c r="C43" s="6"/>
      <c r="D43" s="6"/>
      <c r="E43" s="4"/>
    </row>
    <row r="44" spans="1:5" x14ac:dyDescent="0.3">
      <c r="A44" s="5"/>
      <c r="B44" s="6"/>
      <c r="C44" s="6"/>
      <c r="D44" s="6"/>
      <c r="E44" s="4"/>
    </row>
    <row r="45" spans="1:5" x14ac:dyDescent="0.3">
      <c r="A45" s="5"/>
      <c r="B45" s="6"/>
      <c r="C45" s="6"/>
      <c r="D45" s="6"/>
      <c r="E45" s="4"/>
    </row>
    <row r="46" spans="1:5" x14ac:dyDescent="0.3">
      <c r="A46" s="5"/>
      <c r="B46" s="6"/>
      <c r="C46" s="6"/>
      <c r="D46" s="6"/>
      <c r="E46" s="4"/>
    </row>
    <row r="47" spans="1:5" x14ac:dyDescent="0.3">
      <c r="A47" s="5"/>
      <c r="B47" s="6"/>
      <c r="C47" s="6"/>
      <c r="D47" s="6"/>
      <c r="E47" s="4"/>
    </row>
    <row r="48" spans="1:5" x14ac:dyDescent="0.3">
      <c r="A48" s="5"/>
      <c r="B48" s="6"/>
      <c r="C48" s="6"/>
      <c r="D48" s="6"/>
      <c r="E48" s="4"/>
    </row>
    <row r="49" spans="1:9" x14ac:dyDescent="0.3">
      <c r="A49" s="5"/>
      <c r="B49" s="6"/>
      <c r="C49" s="6"/>
      <c r="D49" s="6"/>
    </row>
    <row r="50" spans="1:9" x14ac:dyDescent="0.3">
      <c r="A50" s="5"/>
      <c r="B50" s="6"/>
      <c r="C50" s="6"/>
      <c r="D50" s="6"/>
    </row>
    <row r="52" spans="1:9" x14ac:dyDescent="0.3">
      <c r="A52" s="7"/>
    </row>
    <row r="53" spans="1:9" x14ac:dyDescent="0.3">
      <c r="A53" s="60" t="s">
        <v>26</v>
      </c>
      <c r="B53" s="60"/>
      <c r="C53" s="60"/>
      <c r="D53" s="60"/>
      <c r="E53" s="60"/>
      <c r="F53" s="60"/>
      <c r="G53" s="60"/>
      <c r="H53" s="60"/>
      <c r="I53" s="55" t="s">
        <v>30</v>
      </c>
    </row>
    <row r="54" spans="1:9" x14ac:dyDescent="0.3">
      <c r="A54" s="56"/>
      <c r="B54" s="56"/>
      <c r="C54" s="56"/>
      <c r="D54" s="56"/>
      <c r="E54" s="56"/>
      <c r="F54" s="56"/>
      <c r="G54" s="56"/>
      <c r="H54" s="56"/>
      <c r="I54" s="56"/>
    </row>
    <row r="55" spans="1:9" x14ac:dyDescent="0.3">
      <c r="A55" s="56" t="s">
        <v>27</v>
      </c>
      <c r="B55" s="57"/>
      <c r="C55" s="56"/>
      <c r="D55" s="56" t="s">
        <v>28</v>
      </c>
      <c r="E55" s="56"/>
      <c r="F55" s="57"/>
      <c r="G55" s="57"/>
      <c r="H55" s="57"/>
      <c r="I55" s="57"/>
    </row>
    <row r="56" spans="1:9" x14ac:dyDescent="0.3">
      <c r="A56" s="56"/>
      <c r="B56" s="56"/>
      <c r="C56" s="56"/>
      <c r="D56" s="56"/>
      <c r="E56" s="56"/>
      <c r="F56" s="56"/>
      <c r="G56" s="56"/>
      <c r="H56" s="56"/>
      <c r="I56" s="56"/>
    </row>
    <row r="57" spans="1:9" x14ac:dyDescent="0.3">
      <c r="A57" s="56"/>
      <c r="B57" s="56"/>
      <c r="C57" s="56"/>
      <c r="D57" s="56" t="s">
        <v>29</v>
      </c>
      <c r="E57" s="56"/>
      <c r="F57" s="57"/>
      <c r="G57" s="57"/>
      <c r="H57" s="57"/>
      <c r="I57" s="57"/>
    </row>
    <row r="58" spans="1:9" x14ac:dyDescent="0.3">
      <c r="A58" s="56"/>
      <c r="B58" s="56"/>
      <c r="C58" s="56"/>
      <c r="D58" s="56"/>
      <c r="E58" s="56"/>
      <c r="F58" s="56"/>
      <c r="G58" s="56"/>
      <c r="H58" s="56"/>
      <c r="I58" s="56"/>
    </row>
    <row r="59" spans="1:9" x14ac:dyDescent="0.3">
      <c r="A59" s="56"/>
      <c r="B59" s="56"/>
      <c r="C59" s="56"/>
      <c r="D59" s="56" t="s">
        <v>29</v>
      </c>
      <c r="E59" s="56"/>
      <c r="F59" s="57"/>
      <c r="G59" s="57"/>
      <c r="H59" s="57"/>
      <c r="I59" s="57"/>
    </row>
    <row r="60" spans="1:9" x14ac:dyDescent="0.3">
      <c r="A60" s="56"/>
      <c r="B60" s="56"/>
      <c r="C60" s="56"/>
      <c r="D60" s="56"/>
      <c r="E60" s="56"/>
      <c r="F60" s="58"/>
      <c r="G60" s="58"/>
      <c r="H60" s="58"/>
      <c r="I60" s="58"/>
    </row>
  </sheetData>
  <sheetProtection formatCells="0" insertRows="0" deleteRows="0"/>
  <mergeCells count="2">
    <mergeCell ref="A1:E1"/>
    <mergeCell ref="F1:I1"/>
  </mergeCells>
  <conditionalFormatting sqref="B17:C17">
    <cfRule type="containsText" dxfId="15" priority="2" operator="containsText" text="N/A">
      <formula>NOT(ISERROR(SEARCH("N/A",B17)))</formula>
    </cfRule>
    <cfRule type="containsText" dxfId="14" priority="3" operator="containsText" text="beneficiary">
      <formula>NOT(ISERROR(SEARCH("beneficiary",B17)))</formula>
    </cfRule>
  </conditionalFormatting>
  <conditionalFormatting sqref="C17">
    <cfRule type="containsText" dxfId="13" priority="1" operator="containsText" text="60">
      <formula>NOT(ISERROR(SEARCH("60",C17)))</formula>
    </cfRule>
  </conditionalFormatting>
  <dataValidations count="2">
    <dataValidation type="list" allowBlank="1" showInputMessage="1" showErrorMessage="1" sqref="I53">
      <formula1>"Yes, No"</formula1>
    </dataValidation>
    <dataValidation type="list" allowBlank="1" showInputMessage="1" showErrorMessage="1" sqref="B16:C16 E16">
      <formula1>"Yes,No"</formula1>
    </dataValidation>
  </dataValidations>
  <pageMargins left="0.7" right="0.7" top="0.75" bottom="0.75" header="0.3" footer="0.3"/>
  <pageSetup paperSize="9" orientation="portrait" r:id="rId1"/>
  <drawing r:id="rId2"/>
  <tableParts count="2">
    <tablePart r:id="rId3"/>
    <tablePart r:id="rId4"/>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Life</vt:lpstr>
      <vt:lpstr>TPD</vt:lpstr>
      <vt:lpstr>Trauma</vt:lpstr>
      <vt:lpstr>IP</vt:lpstr>
      <vt:lpstr>Strategy</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Brett</dc:creator>
  <cp:lastModifiedBy>Robinson, Kim</cp:lastModifiedBy>
  <cp:lastPrinted>2014-11-30T23:59:47Z</cp:lastPrinted>
  <dcterms:created xsi:type="dcterms:W3CDTF">2014-06-18T03:32:41Z</dcterms:created>
  <dcterms:modified xsi:type="dcterms:W3CDTF">2017-04-18T06:25:26Z</dcterms:modified>
</cp:coreProperties>
</file>